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5360" windowHeight="8340" activeTab="0"/>
  </bookViews>
  <sheets>
    <sheet name="theo mau.03mau gui CK" sheetId="1" r:id="rId1"/>
    <sheet name="KQKD" sheetId="2" r:id="rId2"/>
    <sheet name="00000000" sheetId="3" state="veryHidden" r:id="rId3"/>
  </sheets>
  <externalReferences>
    <externalReference r:id="rId6"/>
    <externalReference r:id="rId7"/>
  </externalReferences>
  <definedNames>
    <definedName name="dthu11">'[2]D.thu'!$Q$103:$Q$254</definedName>
    <definedName name="luu3">#REF!</definedName>
    <definedName name="shd11">'[2]D.thu'!$B$103:$T$254</definedName>
    <definedName name="thu">'[1]Nhap'!#REF!</definedName>
    <definedName name="thueT11">'[2]D.thu'!$R$103:$R$254</definedName>
  </definedNames>
  <calcPr fullCalcOnLoad="1"/>
</workbook>
</file>

<file path=xl/sharedStrings.xml><?xml version="1.0" encoding="utf-8"?>
<sst xmlns="http://schemas.openxmlformats.org/spreadsheetml/2006/main" count="89" uniqueCount="89">
  <si>
    <t>I. B¶ng c©n ®èi kÕ to¸n</t>
  </si>
  <si>
    <t>II-a. kÕt qu¶ ho¹t ®éng s¶n xuÊt kinh doanh</t>
  </si>
  <si>
    <t>STT</t>
  </si>
  <si>
    <t>ChØ tiªu</t>
  </si>
  <si>
    <t>Kú nµy</t>
  </si>
  <si>
    <t>Luü kÕ tõ ®Çu n¨m</t>
  </si>
  <si>
    <t>Doanh thu b¸n hµng vµ cung cÊp dÞch vô</t>
  </si>
  <si>
    <t>2</t>
  </si>
  <si>
    <t>3</t>
  </si>
  <si>
    <t>Doanh thu thuÇn vÒ hµng b¸n vµ cung cÊp dÞch vô</t>
  </si>
  <si>
    <t>4</t>
  </si>
  <si>
    <t>Gi¸ vèn hµng b¸n</t>
  </si>
  <si>
    <t>5</t>
  </si>
  <si>
    <t>Lîi nhuËn gép vÒ hµng b¸n vµ cung cÊp dÞch vô</t>
  </si>
  <si>
    <t>6</t>
  </si>
  <si>
    <t>Doanh thu ho¹t ®éng ®Çu t­ tµi chÝnh</t>
  </si>
  <si>
    <t>7</t>
  </si>
  <si>
    <t>8</t>
  </si>
  <si>
    <t>9</t>
  </si>
  <si>
    <t>Chi phÝ b¸n hµng</t>
  </si>
  <si>
    <t>10</t>
  </si>
  <si>
    <t>Chi phÝ qu¶n lý doanh nghiÖp</t>
  </si>
  <si>
    <t>11</t>
  </si>
  <si>
    <t>12</t>
  </si>
  <si>
    <t>Chi phÝ kh¸c</t>
  </si>
  <si>
    <t>13</t>
  </si>
  <si>
    <t xml:space="preserve">Lîi nhuËn kh¸c </t>
  </si>
  <si>
    <t>14</t>
  </si>
  <si>
    <t>15</t>
  </si>
  <si>
    <t>16</t>
  </si>
  <si>
    <t>17</t>
  </si>
  <si>
    <t>18</t>
  </si>
  <si>
    <t>Cæ tøc trªn mçi cæ phiÕu</t>
  </si>
  <si>
    <t>Gi¸m ®èc c«ng ty</t>
  </si>
  <si>
    <t>b¸o c¸o tµi chÝnh tãm t¾t</t>
  </si>
  <si>
    <t>Néi dung</t>
  </si>
  <si>
    <t>Sè d­ ®Çu kú</t>
  </si>
  <si>
    <t>Sè d­ cuèi kú</t>
  </si>
  <si>
    <t>I. Tµi s¶n vµ ®Çu t­ ng¾n h¹n</t>
  </si>
  <si>
    <t>1. TiÒn vµ c¸c kho¶n t­¬ng ®­¬ng tiÒn</t>
  </si>
  <si>
    <t>2. C¸c kho¶n ®Çu t­ tµi chÝnh ng¾n h¹n</t>
  </si>
  <si>
    <t>4. Hµng tån kho</t>
  </si>
  <si>
    <t>5. Tµi s¶n l­u ®éng kh¸c</t>
  </si>
  <si>
    <t>II. Tµi s¶n cè ®Þnh vµ ®Çu t­ tµi chÝnh dµi h¹n</t>
  </si>
  <si>
    <t>III. Tæng céng tµi s¶n</t>
  </si>
  <si>
    <t>IV. Nî ph¶i tr¶</t>
  </si>
  <si>
    <t>1. Nî ng¾n h¹n</t>
  </si>
  <si>
    <t>2. Nî dµi h¹n</t>
  </si>
  <si>
    <t xml:space="preserve">   - ThÆng d­ vèn cæ phÇn</t>
  </si>
  <si>
    <t xml:space="preserve">   - C¸c quü</t>
  </si>
  <si>
    <t xml:space="preserve">   - Lîi nhuËn sau thuÕ ch­a ph©n phèi</t>
  </si>
  <si>
    <t>VI. Tæng céng nguån vèn</t>
  </si>
  <si>
    <t>C«ng ty CP Hapaco H¶i ¢u (HASCO)</t>
  </si>
  <si>
    <t>(¸p dông ®èi víi c¸c doanh nghiÖp s¶n xuÊt, chÕ biÕn, dÞch vô ...)</t>
  </si>
  <si>
    <t>3. C¸c kho¶n ph¶i thu ng¾n h¹n</t>
  </si>
  <si>
    <t xml:space="preserve">    - Tµi s¶n cè ®Þnh thuª tµi chÝnh</t>
  </si>
  <si>
    <t xml:space="preserve">    - Chi phÝ x©y dùng c¬ b¶n dë dang</t>
  </si>
  <si>
    <t>1. C¸c kho¶n ph¶i thu dµi h¹n</t>
  </si>
  <si>
    <t>2. Tµi s¶n cè ®Þnh</t>
  </si>
  <si>
    <t xml:space="preserve"> 3.  BÊt ®éng s¶n ®Çu t­</t>
  </si>
  <si>
    <t xml:space="preserve"> 5,  Tµi s¶n dµi h¹n kh¸c</t>
  </si>
  <si>
    <t>V.  vèn chñ së h÷u</t>
  </si>
  <si>
    <t>1. - Vèn chñ së h÷u</t>
  </si>
  <si>
    <t xml:space="preserve">   - Vèn kh¸c cña chñ së h÷u</t>
  </si>
  <si>
    <t xml:space="preserve">   - Cæ phiÕu quü</t>
  </si>
  <si>
    <t xml:space="preserve">   - Chªnh lÖch ®¸nh gi¸ l¹i tµi s¶n</t>
  </si>
  <si>
    <t xml:space="preserve">   - Chªnh lÖch tû gi¸ hèi ®o¸i</t>
  </si>
  <si>
    <t xml:space="preserve">   - Quü khen th­ëng phóc lîi</t>
  </si>
  <si>
    <t>2.- Ngån kinh phÝ vµ quü kh¸c</t>
  </si>
  <si>
    <t xml:space="preserve">   - Nguån kinh phÝ</t>
  </si>
  <si>
    <t xml:space="preserve">   - Nguån kinh phÝ ®· h×nh thµnh TSC§</t>
  </si>
  <si>
    <t>C¸c kho¶n gi¶m trõ doanh thu</t>
  </si>
  <si>
    <t>Chi phÝ   ho¹t ®éng tµi chÝnh</t>
  </si>
  <si>
    <t>Lîi nhuËn thuÇn tõ ho¹t  ®éng kinh doanh</t>
  </si>
  <si>
    <t xml:space="preserve">ThuÕ thu nhËp doanh nghiÖp </t>
  </si>
  <si>
    <t>Lîi nhuËn sau thuÕ thu nhËp doanh nghiÖp</t>
  </si>
  <si>
    <t>1</t>
  </si>
  <si>
    <t>L·i c¬ b¶n trªn cæ phiÕu</t>
  </si>
  <si>
    <t xml:space="preserve"> 4.  C¸c kho¶n dÇu t­ tµi chÝnh dµi h¹n </t>
  </si>
  <si>
    <t xml:space="preserve">   - Vèn ®Çu t­ cña chñ së h÷u</t>
  </si>
  <si>
    <t xml:space="preserve">    -   TSC§ h÷u h×nh</t>
  </si>
  <si>
    <t xml:space="preserve">    -   TSC§ v« h×nh</t>
  </si>
  <si>
    <t>Thu nhËp  kh¸c</t>
  </si>
  <si>
    <t xml:space="preserve">Tæng lîi nhuËn kÕ to¸n tr­íc thuÕ </t>
  </si>
  <si>
    <t>KÕ to¸n tr­ëng.</t>
  </si>
  <si>
    <t>MÉu CBTT-03</t>
  </si>
  <si>
    <t>(Quý  3 n¨m 2008)</t>
  </si>
  <si>
    <t xml:space="preserve">   - Nguån vèn ®Çu t­ XDCB</t>
  </si>
  <si>
    <t>Ngµy 10  th¸ng 10 n¨m 2008.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</si>
</sst>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_-&quot;$&quot;* #,##0_-;\-&quot;$&quot;* #,##0_-;_-&quot;$&quot;* &quot;-&quot;_-;_-@_-"/>
    <numFmt numFmtId="166" formatCode="_-* #,##0_-;\-* #,##0_-;_-* &quot;-&quot;_-;_-@_-"/>
    <numFmt numFmtId="167" formatCode="_-&quot;$&quot;* #,##0.00_-;\-&quot;$&quot;* #,##0.00_-;_-&quot;$&quot;* &quot;-&quot;??_-;_-@_-"/>
    <numFmt numFmtId="168" formatCode="_-* #,##0.00_-;\-* #,##0.00_-;_-* &quot;-&quot;??_-;_-@_-"/>
    <numFmt numFmtId="169" formatCode="_-* #,##0\ &quot;$&quot;_-;\-* #,##0\ &quot;$&quot;_-;_-* &quot;-&quot;\ &quot;$&quot;_-;_-@_-"/>
    <numFmt numFmtId="170" formatCode="_-* #,##0\ _$_-;\-* #,##0\ _$_-;_-* &quot;-&quot;\ _$_-;_-@_-"/>
    <numFmt numFmtId="171" formatCode="_-* #,##0.00\ &quot;$&quot;_-;\-* #,##0.00\ &quot;$&quot;_-;_-* &quot;-&quot;??\ &quot;$&quot;_-;_-@_-"/>
    <numFmt numFmtId="172" formatCode="_-* #,##0.00\ _$_-;\-* #,##0.00\ _$_-;_-* &quot;-&quot;??\ _$_-;_-@_-"/>
    <numFmt numFmtId="173" formatCode="_(* #,##0_);_(* \(#,##0\);_(* &quot;-&quot;??_);_(@_)"/>
    <numFmt numFmtId="174" formatCode="#,##0.0000_);[Red]\(#,##0.0000\)"/>
    <numFmt numFmtId="175" formatCode="#,##0.0_);[Red]\(#,##0.0\)"/>
    <numFmt numFmtId="176" formatCode="0.00000000"/>
    <numFmt numFmtId="177" formatCode="#,##0.00000_);[Red]\(#,##0.00000\)"/>
    <numFmt numFmtId="178" formatCode="#,##0.00000000_);[Red]\(#,##0.00000000\)"/>
    <numFmt numFmtId="179" formatCode="#,##0.000_);[Red]\(#,##0.000\)"/>
    <numFmt numFmtId="180" formatCode="#,##0.00000\ _$;[Red]\-#,##0.00000\ _$"/>
    <numFmt numFmtId="181" formatCode="_-* #,##0.00\ _$_-;\-* #,##0.00\ _$_-;_-* &quot;-&quot;\ _$_-;_-@_-"/>
    <numFmt numFmtId="182" formatCode="_-* #,##0.0\ _$_-;\-* #,##0.0\ _$_-;_-* &quot;-&quot;\ _$_-;_-@_-"/>
    <numFmt numFmtId="183" formatCode="_-* #,##0.0000000\ _$_-;\-* #,##0.0000000\ _$_-;_-* &quot;-&quot;\ _$_-;_-@_-"/>
    <numFmt numFmtId="184" formatCode="_-* #,##0.00000000\ _$_-;\-* #,##0.00000000\ _$_-;_-* &quot;-&quot;\ _$_-;_-@_-"/>
    <numFmt numFmtId="185" formatCode="00.000"/>
    <numFmt numFmtId="186" formatCode="&quot;￥&quot;#,##0;&quot;￥&quot;\-#,##0"/>
    <numFmt numFmtId="187" formatCode="#,##0\ &quot;DM&quot;;\-#,##0\ &quot;DM&quot;"/>
    <numFmt numFmtId="188" formatCode="0.000%"/>
    <numFmt numFmtId="189" formatCode="_-* #,##0\ _$_-;\-* #,##0\ _$_-;_-* &quot;-&quot;??\ _$_-;_-@_-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#,##0.000"/>
    <numFmt numFmtId="194" formatCode="#,##0.0000"/>
    <numFmt numFmtId="195" formatCode="0.000"/>
    <numFmt numFmtId="196" formatCode="0.0000"/>
    <numFmt numFmtId="197" formatCode="0.0"/>
  </numFmts>
  <fonts count="34">
    <font>
      <sz val="10"/>
      <name val="Arial"/>
      <family val="0"/>
    </font>
    <font>
      <sz val="11"/>
      <name val="Arial"/>
      <family val="0"/>
    </font>
    <font>
      <sz val="11"/>
      <name val=".VnVogueH"/>
      <family val="2"/>
    </font>
    <font>
      <b/>
      <sz val="12"/>
      <name val=".VnAvantH"/>
      <family val="2"/>
    </font>
    <font>
      <b/>
      <sz val="9"/>
      <name val=".VnTime"/>
      <family val="2"/>
    </font>
    <font>
      <b/>
      <sz val="9"/>
      <color indexed="8"/>
      <name val=".VnTimeH"/>
      <family val="2"/>
    </font>
    <font>
      <b/>
      <sz val="9"/>
      <name val=".VnTimeH"/>
      <family val="2"/>
    </font>
    <font>
      <sz val="9"/>
      <name val="Arial"/>
      <family val="0"/>
    </font>
    <font>
      <sz val="12"/>
      <name val=".VnTime"/>
      <family val="2"/>
    </font>
    <font>
      <sz val="12"/>
      <name val="Arial"/>
      <family val="0"/>
    </font>
    <font>
      <sz val="11"/>
      <name val=".VnTime"/>
      <family val="2"/>
    </font>
    <font>
      <sz val="10"/>
      <color indexed="10"/>
      <name val="Arial"/>
      <family val="0"/>
    </font>
    <font>
      <b/>
      <sz val="10"/>
      <color indexed="10"/>
      <name val=".VnTimeH"/>
      <family val="2"/>
    </font>
    <font>
      <u val="single"/>
      <sz val="13"/>
      <color indexed="36"/>
      <name val=".VnTime"/>
      <family val="0"/>
    </font>
    <font>
      <b/>
      <sz val="12"/>
      <name val="Arial"/>
      <family val="2"/>
    </font>
    <font>
      <u val="single"/>
      <sz val="13"/>
      <color indexed="12"/>
      <name val=".VnTime"/>
      <family val="0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3"/>
    </font>
    <font>
      <sz val="12"/>
      <name val="新細明體"/>
      <family val="0"/>
    </font>
    <font>
      <sz val="11"/>
      <name val="돋움"/>
      <family val="3"/>
    </font>
    <font>
      <sz val="10"/>
      <name val="굴림체"/>
      <family val="3"/>
    </font>
    <font>
      <b/>
      <sz val="11"/>
      <name val=".VnTime"/>
      <family val="2"/>
    </font>
    <font>
      <b/>
      <sz val="11"/>
      <color indexed="10"/>
      <name val=".VnTimeH"/>
      <family val="2"/>
    </font>
    <font>
      <sz val="11"/>
      <color indexed="10"/>
      <name val="Arial"/>
      <family val="0"/>
    </font>
    <font>
      <b/>
      <sz val="11"/>
      <name val="Arial"/>
      <family val="0"/>
    </font>
    <font>
      <b/>
      <sz val="12"/>
      <name val=".VnTime"/>
      <family val="2"/>
    </font>
    <font>
      <i/>
      <sz val="12"/>
      <name val=".VnTime"/>
      <family val="2"/>
    </font>
    <font>
      <b/>
      <i/>
      <sz val="10"/>
      <name val=".VnArial"/>
      <family val="2"/>
    </font>
    <font>
      <b/>
      <sz val="10"/>
      <name val=".VnTimeH"/>
      <family val="2"/>
    </font>
    <font>
      <sz val="12"/>
      <name val=".VnVogueH"/>
      <family val="2"/>
    </font>
    <font>
      <i/>
      <sz val="12"/>
      <name val=".VnVogue"/>
      <family val="2"/>
    </font>
    <font>
      <sz val="11"/>
      <name val=".VnTimeH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hair"/>
    </border>
    <border>
      <left style="medium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medium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hair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 style="medium"/>
      <bottom style="hair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</borders>
  <cellStyleXfs count="4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1" applyNumberFormat="0" applyAlignment="0" applyProtection="0"/>
    <xf numFmtId="0" fontId="14" fillId="0" borderId="2">
      <alignment horizontal="left" vertical="center"/>
      <protection/>
    </xf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0" fontId="16" fillId="0" borderId="0" applyFont="0" applyFill="0" applyBorder="0" applyAlignment="0" applyProtection="0"/>
    <xf numFmtId="38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8" fillId="0" borderId="0">
      <alignment/>
      <protection/>
    </xf>
    <xf numFmtId="0" fontId="19" fillId="0" borderId="0">
      <alignment/>
      <protection/>
    </xf>
    <xf numFmtId="166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87" fontId="20" fillId="0" borderId="0" applyFont="0" applyFill="0" applyBorder="0" applyAlignment="0" applyProtection="0"/>
    <xf numFmtId="188" fontId="20" fillId="0" borderId="0" applyFont="0" applyFill="0" applyBorder="0" applyAlignment="0" applyProtection="0"/>
    <xf numFmtId="186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0" fontId="21" fillId="0" borderId="0">
      <alignment/>
      <protection/>
    </xf>
    <xf numFmtId="0" fontId="0" fillId="0" borderId="0">
      <alignment/>
      <protection/>
    </xf>
    <xf numFmtId="165" fontId="19" fillId="0" borderId="0" applyFont="0" applyFill="0" applyBorder="0" applyAlignment="0" applyProtection="0"/>
    <xf numFmtId="167" fontId="19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49" fontId="4" fillId="2" borderId="3" xfId="17" applyNumberFormat="1" applyFont="1" applyFill="1" applyBorder="1" applyAlignment="1">
      <alignment horizontal="center" vertical="center" wrapText="1"/>
    </xf>
    <xf numFmtId="4" fontId="5" fillId="2" borderId="4" xfId="0" applyNumberFormat="1" applyFont="1" applyFill="1" applyBorder="1" applyAlignment="1">
      <alignment horizontal="center" vertical="center" wrapText="1"/>
    </xf>
    <xf numFmtId="3" fontId="6" fillId="2" borderId="5" xfId="0" applyNumberFormat="1" applyFont="1" applyFill="1" applyBorder="1" applyAlignment="1">
      <alignment horizontal="center" vertical="center" wrapText="1"/>
    </xf>
    <xf numFmtId="4" fontId="5" fillId="2" borderId="6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3" fontId="8" fillId="0" borderId="7" xfId="0" applyNumberFormat="1" applyFont="1" applyBorder="1" applyAlignment="1">
      <alignment vertical="center"/>
    </xf>
    <xf numFmtId="0" fontId="8" fillId="0" borderId="0" xfId="0" applyFont="1" applyAlignment="1">
      <alignment/>
    </xf>
    <xf numFmtId="49" fontId="8" fillId="0" borderId="8" xfId="17" applyNumberFormat="1" applyFont="1" applyBorder="1" applyAlignment="1">
      <alignment horizontal="center" vertical="center" wrapText="1"/>
    </xf>
    <xf numFmtId="4" fontId="8" fillId="0" borderId="9" xfId="0" applyNumberFormat="1" applyFont="1" applyBorder="1" applyAlignment="1">
      <alignment vertical="center" wrapText="1"/>
    </xf>
    <xf numFmtId="3" fontId="8" fillId="0" borderId="10" xfId="0" applyNumberFormat="1" applyFont="1" applyBorder="1" applyAlignment="1">
      <alignment vertical="center"/>
    </xf>
    <xf numFmtId="49" fontId="8" fillId="0" borderId="11" xfId="17" applyNumberFormat="1" applyFont="1" applyBorder="1" applyAlignment="1">
      <alignment horizontal="center" vertical="center" wrapText="1"/>
    </xf>
    <xf numFmtId="4" fontId="8" fillId="0" borderId="12" xfId="0" applyNumberFormat="1" applyFont="1" applyBorder="1" applyAlignment="1">
      <alignment vertical="center" wrapText="1"/>
    </xf>
    <xf numFmtId="0" fontId="9" fillId="0" borderId="0" xfId="0" applyFont="1" applyAlignment="1">
      <alignment/>
    </xf>
    <xf numFmtId="49" fontId="10" fillId="0" borderId="0" xfId="17" applyNumberFormat="1" applyFont="1" applyAlignment="1">
      <alignment horizontal="center"/>
    </xf>
    <xf numFmtId="0" fontId="11" fillId="0" borderId="0" xfId="0" applyFont="1" applyAlignment="1">
      <alignment/>
    </xf>
    <xf numFmtId="0" fontId="0" fillId="0" borderId="0" xfId="39">
      <alignment/>
      <protection/>
    </xf>
    <xf numFmtId="0" fontId="2" fillId="0" borderId="0" xfId="0" applyFont="1" applyAlignment="1">
      <alignment/>
    </xf>
    <xf numFmtId="4" fontId="22" fillId="0" borderId="13" xfId="0" applyNumberFormat="1" applyFont="1" applyBorder="1" applyAlignment="1">
      <alignment horizontal="center"/>
    </xf>
    <xf numFmtId="3" fontId="22" fillId="0" borderId="14" xfId="15" applyNumberFormat="1" applyFont="1" applyBorder="1" applyAlignment="1">
      <alignment horizontal="center"/>
    </xf>
    <xf numFmtId="3" fontId="22" fillId="0" borderId="15" xfId="15" applyNumberFormat="1" applyFont="1" applyBorder="1" applyAlignment="1">
      <alignment horizontal="center"/>
    </xf>
    <xf numFmtId="0" fontId="10" fillId="0" borderId="0" xfId="0" applyFont="1" applyAlignment="1">
      <alignment/>
    </xf>
    <xf numFmtId="4" fontId="12" fillId="0" borderId="16" xfId="0" applyNumberFormat="1" applyFont="1" applyFill="1" applyBorder="1" applyAlignment="1">
      <alignment/>
    </xf>
    <xf numFmtId="3" fontId="23" fillId="0" borderId="17" xfId="15" applyNumberFormat="1" applyFont="1" applyFill="1" applyBorder="1" applyAlignment="1">
      <alignment/>
    </xf>
    <xf numFmtId="0" fontId="24" fillId="0" borderId="0" xfId="0" applyFont="1" applyAlignment="1">
      <alignment/>
    </xf>
    <xf numFmtId="4" fontId="22" fillId="0" borderId="8" xfId="0" applyNumberFormat="1" applyFont="1" applyBorder="1" applyAlignment="1">
      <alignment/>
    </xf>
    <xf numFmtId="3" fontId="22" fillId="0" borderId="18" xfId="15" applyNumberFormat="1" applyFont="1" applyBorder="1" applyAlignment="1">
      <alignment/>
    </xf>
    <xf numFmtId="0" fontId="25" fillId="0" borderId="0" xfId="0" applyFont="1" applyAlignment="1">
      <alignment/>
    </xf>
    <xf numFmtId="4" fontId="12" fillId="0" borderId="8" xfId="0" applyNumberFormat="1" applyFont="1" applyFill="1" applyBorder="1" applyAlignment="1">
      <alignment/>
    </xf>
    <xf numFmtId="3" fontId="23" fillId="0" borderId="18" xfId="15" applyNumberFormat="1" applyFont="1" applyFill="1" applyBorder="1" applyAlignment="1">
      <alignment/>
    </xf>
    <xf numFmtId="3" fontId="1" fillId="0" borderId="0" xfId="0" applyNumberFormat="1" applyFont="1" applyAlignment="1">
      <alignment/>
    </xf>
    <xf numFmtId="4" fontId="10" fillId="0" borderId="8" xfId="0" applyNumberFormat="1" applyFont="1" applyBorder="1" applyAlignment="1">
      <alignment/>
    </xf>
    <xf numFmtId="3" fontId="10" fillId="0" borderId="18" xfId="15" applyNumberFormat="1" applyFont="1" applyBorder="1" applyAlignment="1">
      <alignment/>
    </xf>
    <xf numFmtId="4" fontId="23" fillId="0" borderId="19" xfId="0" applyNumberFormat="1" applyFont="1" applyFill="1" applyBorder="1" applyAlignment="1">
      <alignment/>
    </xf>
    <xf numFmtId="3" fontId="23" fillId="0" borderId="20" xfId="15" applyNumberFormat="1" applyFont="1" applyFill="1" applyBorder="1" applyAlignment="1">
      <alignment/>
    </xf>
    <xf numFmtId="3" fontId="24" fillId="0" borderId="0" xfId="0" applyNumberFormat="1" applyFont="1" applyAlignment="1">
      <alignment/>
    </xf>
    <xf numFmtId="4" fontId="23" fillId="0" borderId="8" xfId="0" applyNumberFormat="1" applyFont="1" applyFill="1" applyBorder="1" applyAlignment="1">
      <alignment/>
    </xf>
    <xf numFmtId="4" fontId="23" fillId="0" borderId="21" xfId="0" applyNumberFormat="1" applyFont="1" applyFill="1" applyBorder="1" applyAlignment="1">
      <alignment/>
    </xf>
    <xf numFmtId="3" fontId="23" fillId="0" borderId="22" xfId="15" applyNumberFormat="1" applyFont="1" applyFill="1" applyBorder="1" applyAlignment="1">
      <alignment/>
    </xf>
    <xf numFmtId="4" fontId="26" fillId="0" borderId="0" xfId="0" applyNumberFormat="1" applyFont="1" applyFill="1" applyBorder="1" applyAlignment="1">
      <alignment vertical="center" wrapText="1"/>
    </xf>
    <xf numFmtId="3" fontId="22" fillId="0" borderId="18" xfId="15" applyNumberFormat="1" applyFont="1" applyFill="1" applyBorder="1" applyAlignment="1">
      <alignment/>
    </xf>
    <xf numFmtId="4" fontId="22" fillId="0" borderId="8" xfId="0" applyNumberFormat="1" applyFont="1" applyFill="1" applyBorder="1" applyAlignment="1">
      <alignment/>
    </xf>
    <xf numFmtId="49" fontId="29" fillId="0" borderId="0" xfId="17" applyNumberFormat="1" applyFont="1" applyAlignment="1">
      <alignment horizontal="center"/>
    </xf>
    <xf numFmtId="4" fontId="29" fillId="0" borderId="0" xfId="0" applyNumberFormat="1" applyFont="1" applyFill="1" applyBorder="1" applyAlignment="1">
      <alignment vertical="center" wrapText="1"/>
    </xf>
    <xf numFmtId="0" fontId="29" fillId="0" borderId="0" xfId="0" applyFont="1" applyAlignment="1">
      <alignment/>
    </xf>
    <xf numFmtId="0" fontId="8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49" fontId="26" fillId="0" borderId="23" xfId="17" applyNumberFormat="1" applyFont="1" applyBorder="1" applyAlignment="1">
      <alignment horizontal="center" vertical="center" wrapText="1"/>
    </xf>
    <xf numFmtId="4" fontId="26" fillId="0" borderId="24" xfId="0" applyNumberFormat="1" applyFont="1" applyBorder="1" applyAlignment="1">
      <alignment vertical="center" wrapText="1"/>
    </xf>
    <xf numFmtId="3" fontId="26" fillId="0" borderId="25" xfId="0" applyNumberFormat="1" applyFont="1" applyBorder="1" applyAlignment="1">
      <alignment vertical="center"/>
    </xf>
    <xf numFmtId="3" fontId="26" fillId="0" borderId="26" xfId="0" applyNumberFormat="1" applyFont="1" applyBorder="1" applyAlignment="1">
      <alignment vertical="center"/>
    </xf>
    <xf numFmtId="0" fontId="26" fillId="0" borderId="0" xfId="0" applyFont="1" applyAlignment="1">
      <alignment/>
    </xf>
    <xf numFmtId="49" fontId="26" fillId="0" borderId="8" xfId="17" applyNumberFormat="1" applyFont="1" applyBorder="1" applyAlignment="1">
      <alignment horizontal="center" vertical="center" wrapText="1"/>
    </xf>
    <xf numFmtId="4" fontId="26" fillId="0" borderId="9" xfId="0" applyNumberFormat="1" applyFont="1" applyBorder="1" applyAlignment="1">
      <alignment vertical="center" wrapText="1"/>
    </xf>
    <xf numFmtId="3" fontId="26" fillId="0" borderId="10" xfId="0" applyNumberFormat="1" applyFont="1" applyBorder="1" applyAlignment="1">
      <alignment vertical="center"/>
    </xf>
    <xf numFmtId="3" fontId="26" fillId="0" borderId="7" xfId="0" applyNumberFormat="1" applyFont="1" applyBorder="1" applyAlignment="1">
      <alignment vertical="center"/>
    </xf>
    <xf numFmtId="3" fontId="8" fillId="0" borderId="18" xfId="0" applyNumberFormat="1" applyFont="1" applyBorder="1" applyAlignment="1">
      <alignment vertical="center"/>
    </xf>
    <xf numFmtId="3" fontId="8" fillId="0" borderId="27" xfId="0" applyNumberFormat="1" applyFont="1" applyBorder="1" applyAlignment="1">
      <alignment vertical="center"/>
    </xf>
    <xf numFmtId="3" fontId="8" fillId="0" borderId="28" xfId="0" applyNumberFormat="1" applyFont="1" applyFill="1" applyBorder="1" applyAlignment="1">
      <alignment vertical="center"/>
    </xf>
    <xf numFmtId="3" fontId="26" fillId="0" borderId="18" xfId="0" applyNumberFormat="1" applyFont="1" applyBorder="1" applyAlignment="1">
      <alignment vertical="center"/>
    </xf>
    <xf numFmtId="0" fontId="27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3" fontId="3" fillId="0" borderId="0" xfId="0" applyNumberFormat="1" applyFont="1" applyAlignment="1">
      <alignment horizontal="center" vertical="center"/>
    </xf>
    <xf numFmtId="3" fontId="28" fillId="0" borderId="0" xfId="0" applyNumberFormat="1" applyFont="1" applyAlignment="1">
      <alignment horizontal="center" vertical="center"/>
    </xf>
  </cellXfs>
  <cellStyles count="28">
    <cellStyle name="Normal" xfId="0"/>
    <cellStyle name="Comma" xfId="15"/>
    <cellStyle name="Comma [0]" xfId="16"/>
    <cellStyle name="Comma_QT3_05" xfId="17"/>
    <cellStyle name="Currency" xfId="18"/>
    <cellStyle name="Currency [0]" xfId="19"/>
    <cellStyle name="Followed Hyperlink" xfId="20"/>
    <cellStyle name="Header1" xfId="21"/>
    <cellStyle name="Header2" xfId="22"/>
    <cellStyle name="Hyperlink" xfId="23"/>
    <cellStyle name="Percent" xfId="24"/>
    <cellStyle name="똿뗦먛귟 [0.00]_PRODUCT DETAIL Q1" xfId="25"/>
    <cellStyle name="똿뗦먛귟_PRODUCT DETAIL Q1" xfId="26"/>
    <cellStyle name="믅됞 [0.00]_PRODUCT DETAIL Q1" xfId="27"/>
    <cellStyle name="믅됞_PRODUCT DETAIL Q1" xfId="28"/>
    <cellStyle name="백분율_95" xfId="29"/>
    <cellStyle name="뷭?_BOOKSHIP" xfId="30"/>
    <cellStyle name="一般_Book1" xfId="31"/>
    <cellStyle name="千分位[0]_Book1" xfId="32"/>
    <cellStyle name="千分位_Book1" xfId="33"/>
    <cellStyle name="콤마 [0]_1202" xfId="34"/>
    <cellStyle name="콤마_1202" xfId="35"/>
    <cellStyle name="통화 [0]_1202" xfId="36"/>
    <cellStyle name="통화_1202" xfId="37"/>
    <cellStyle name="표준_(정보부문)월별인원계획" xfId="38"/>
    <cellStyle name="표준_kc-elec system check list" xfId="39"/>
    <cellStyle name="貨幣 [0]_Book1" xfId="40"/>
    <cellStyle name="貨幣_Book1" xfId="4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Local%20Settings\Temporary%20Internet%20Files\OLK133\BACKUP\XUAN\GIAYMONG\VATTU\VTUGM4~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y%202\c\Xuan\Nhapdl\Vtu4.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CT"/>
      <sheetName val="BB.kiemke"/>
      <sheetName val="Sdu.dky152"/>
      <sheetName val="Xuat"/>
      <sheetName val="Sheet1"/>
      <sheetName val="Nhap"/>
      <sheetName val="Khovt"/>
      <sheetName val="NhapDL"/>
      <sheetName val="D.thu GM"/>
      <sheetName val="D.thuTC"/>
      <sheetName val="Maten"/>
      <sheetName val="bke"/>
      <sheetName val="511.tc"/>
      <sheetName val="511.gm"/>
      <sheetName val="Sheet6"/>
      <sheetName val="XL4Poppy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CT"/>
      <sheetName val="KK"/>
      <sheetName val="Xuat"/>
      <sheetName val="Kho"/>
      <sheetName val="luu"/>
      <sheetName val="NhapDL"/>
      <sheetName val="Nhap Vtu,TP"/>
      <sheetName val="Nhap tre-le"/>
      <sheetName val="D.thu"/>
      <sheetName val="Sheet1"/>
      <sheetName val="BK.hd"/>
      <sheetName val="Thu #"/>
      <sheetName val="Tre"/>
    </sheetNames>
    <sheetDataSet>
      <sheetData sheetId="8">
        <row r="103">
          <cell r="B103">
            <v>82739</v>
          </cell>
          <cell r="E103">
            <v>36902</v>
          </cell>
          <cell r="F103" t="str">
            <v>TrÞnh Hoµng - 160 L­¬ng Kh¸nh ThiÖn</v>
          </cell>
          <cell r="G103" t="str">
            <v>GiÊy WC trßn tr¾ng</v>
          </cell>
          <cell r="H103" t="str">
            <v>s13</v>
          </cell>
          <cell r="I103" t="str">
            <v>cuén</v>
          </cell>
          <cell r="K103">
            <v>511.3331</v>
          </cell>
          <cell r="O103">
            <v>1500</v>
          </cell>
          <cell r="Q103">
            <v>1636363</v>
          </cell>
          <cell r="R103">
            <v>163636</v>
          </cell>
        </row>
        <row r="104">
          <cell r="B104">
            <v>82739</v>
          </cell>
          <cell r="E104">
            <v>36902</v>
          </cell>
          <cell r="F104" t="str">
            <v>TrÞnh Hoµng - 160 L­¬ng Kh¸nh ThiÖn</v>
          </cell>
          <cell r="G104" t="str">
            <v>Kh¨n hép rót</v>
          </cell>
          <cell r="H104" t="str">
            <v>s06</v>
          </cell>
          <cell r="I104" t="str">
            <v>hép</v>
          </cell>
          <cell r="K104">
            <v>511.3331</v>
          </cell>
          <cell r="O104">
            <v>20</v>
          </cell>
          <cell r="Q104">
            <v>127280</v>
          </cell>
          <cell r="R104">
            <v>12721</v>
          </cell>
        </row>
        <row r="105">
          <cell r="B105">
            <v>82740</v>
          </cell>
          <cell r="E105">
            <v>36902</v>
          </cell>
          <cell r="F105" t="str">
            <v>Ph¹m ThÞ SÕnh -Tæ tiªu thô Cty CP GiÊy HP</v>
          </cell>
          <cell r="G105" t="str">
            <v>GiÊy WC trßn tr¾ng</v>
          </cell>
          <cell r="H105" t="str">
            <v>s13</v>
          </cell>
          <cell r="I105" t="str">
            <v>cuén</v>
          </cell>
          <cell r="J105">
            <v>131</v>
          </cell>
          <cell r="K105">
            <v>511.3331</v>
          </cell>
          <cell r="O105">
            <v>2200</v>
          </cell>
          <cell r="Q105">
            <v>2400000</v>
          </cell>
          <cell r="R105">
            <v>240000</v>
          </cell>
        </row>
        <row r="106">
          <cell r="B106">
            <v>82741</v>
          </cell>
          <cell r="E106">
            <v>36902</v>
          </cell>
          <cell r="F106" t="str">
            <v>Bïi ThÞ Dung -Tæ tiªu thô Cty CP GiÊy HP</v>
          </cell>
          <cell r="G106" t="str">
            <v>GiÊy WC trßn tr¾ng</v>
          </cell>
          <cell r="H106" t="str">
            <v>s13</v>
          </cell>
          <cell r="I106" t="str">
            <v>cuén</v>
          </cell>
          <cell r="J106">
            <v>131</v>
          </cell>
          <cell r="K106">
            <v>511.3331</v>
          </cell>
          <cell r="O106">
            <v>2300</v>
          </cell>
          <cell r="Q106">
            <v>2509000</v>
          </cell>
          <cell r="R106">
            <v>251000</v>
          </cell>
        </row>
        <row r="107">
          <cell r="B107">
            <v>82742</v>
          </cell>
          <cell r="E107">
            <v>36902</v>
          </cell>
          <cell r="F107" t="str">
            <v>TrÇn ThÞ Vinh -Tæ tiªu thô Cty CP GiÊy HP</v>
          </cell>
          <cell r="G107" t="str">
            <v>GiÊy WC trßn tr¾ng</v>
          </cell>
          <cell r="H107" t="str">
            <v>s13</v>
          </cell>
          <cell r="I107" t="str">
            <v>cuén</v>
          </cell>
          <cell r="J107">
            <v>131</v>
          </cell>
          <cell r="K107">
            <v>511.3331</v>
          </cell>
          <cell r="O107">
            <v>2000</v>
          </cell>
          <cell r="Q107">
            <v>2181818</v>
          </cell>
          <cell r="R107">
            <v>218182</v>
          </cell>
        </row>
        <row r="108">
          <cell r="B108">
            <v>82743</v>
          </cell>
          <cell r="E108">
            <v>36902</v>
          </cell>
          <cell r="F108" t="str">
            <v>NguyÔn ThÞ Oanh - TiÕp thÞ -Cty CP GiÊy HP</v>
          </cell>
          <cell r="G108" t="str">
            <v>GiÊy WC trßn tr¾ng</v>
          </cell>
          <cell r="H108" t="str">
            <v>s13</v>
          </cell>
          <cell r="I108" t="str">
            <v>cuén</v>
          </cell>
          <cell r="J108">
            <v>131</v>
          </cell>
          <cell r="K108">
            <v>511.3331</v>
          </cell>
          <cell r="O108">
            <v>1000</v>
          </cell>
          <cell r="Q108">
            <v>1090909</v>
          </cell>
          <cell r="R108">
            <v>109091</v>
          </cell>
        </row>
        <row r="109">
          <cell r="B109">
            <v>82744</v>
          </cell>
          <cell r="E109" t="str">
            <v>Huû</v>
          </cell>
        </row>
        <row r="110">
          <cell r="B110">
            <v>82745</v>
          </cell>
          <cell r="E110">
            <v>36933</v>
          </cell>
          <cell r="F110" t="str">
            <v>Kh¸ch s¹n B¹ch §»ng</v>
          </cell>
          <cell r="G110" t="str">
            <v>GiÊy WC trßn tr¾ng</v>
          </cell>
          <cell r="H110" t="str">
            <v>s13</v>
          </cell>
          <cell r="I110" t="str">
            <v>cuén</v>
          </cell>
          <cell r="K110">
            <v>511.3331</v>
          </cell>
          <cell r="O110">
            <v>500</v>
          </cell>
          <cell r="Q110">
            <v>545454</v>
          </cell>
          <cell r="R110">
            <v>54546</v>
          </cell>
          <cell r="S110" t="str">
            <v>PT610</v>
          </cell>
          <cell r="T110" t="str">
            <v>0200 113 321 0021</v>
          </cell>
        </row>
        <row r="111">
          <cell r="B111">
            <v>82746</v>
          </cell>
          <cell r="E111">
            <v>36933</v>
          </cell>
          <cell r="F111" t="str">
            <v>XNTT Th­¬ng binh Quang Minh</v>
          </cell>
          <cell r="G111" t="str">
            <v>GiÊy WC trßn tr¾ng</v>
          </cell>
          <cell r="H111" t="str">
            <v>s13</v>
          </cell>
          <cell r="I111" t="str">
            <v>cuén</v>
          </cell>
          <cell r="J111">
            <v>111</v>
          </cell>
          <cell r="K111">
            <v>511.3331</v>
          </cell>
          <cell r="O111">
            <v>2200</v>
          </cell>
          <cell r="Q111">
            <v>2399999</v>
          </cell>
          <cell r="R111">
            <v>240001</v>
          </cell>
          <cell r="S111" t="str">
            <v>PT597</v>
          </cell>
          <cell r="T111" t="str">
            <v>0200 255 982</v>
          </cell>
        </row>
        <row r="112">
          <cell r="B112">
            <v>82747</v>
          </cell>
          <cell r="E112">
            <v>36933</v>
          </cell>
          <cell r="F112" t="str">
            <v>Bïi ThÞ §an -Tæ tiªu thô Cty CP GiÊy HP</v>
          </cell>
          <cell r="G112" t="str">
            <v>GiÊy WC trßn tr¾ng</v>
          </cell>
          <cell r="H112" t="str">
            <v>s13</v>
          </cell>
          <cell r="I112" t="str">
            <v>cuén</v>
          </cell>
          <cell r="J112">
            <v>131</v>
          </cell>
          <cell r="K112">
            <v>511.3331</v>
          </cell>
          <cell r="O112">
            <v>1500</v>
          </cell>
          <cell r="Q112">
            <v>1636363</v>
          </cell>
          <cell r="R112">
            <v>163637</v>
          </cell>
        </row>
        <row r="113">
          <cell r="B113">
            <v>82748</v>
          </cell>
          <cell r="E113">
            <v>36933</v>
          </cell>
          <cell r="F113" t="str">
            <v>Ng« ThÞ B×nh -Tæ tiªu thô Cty CP GiÊy HP</v>
          </cell>
          <cell r="G113" t="str">
            <v>GiÊy WC trßn tr¾ng</v>
          </cell>
          <cell r="H113" t="str">
            <v>s13</v>
          </cell>
          <cell r="I113" t="str">
            <v>cuén</v>
          </cell>
          <cell r="J113">
            <v>131</v>
          </cell>
          <cell r="K113">
            <v>511.3331</v>
          </cell>
          <cell r="O113">
            <v>1500</v>
          </cell>
          <cell r="Q113">
            <v>1636363</v>
          </cell>
          <cell r="R113">
            <v>163637</v>
          </cell>
        </row>
        <row r="114">
          <cell r="B114">
            <v>82749</v>
          </cell>
          <cell r="E114">
            <v>36933</v>
          </cell>
          <cell r="F114" t="str">
            <v>NguyÔn ThÞ Oanh - TiÕp thÞ -Cty CP GiÊy HP</v>
          </cell>
          <cell r="G114" t="str">
            <v>GiÊy WC trßn tr¾ng</v>
          </cell>
          <cell r="H114" t="str">
            <v>s13</v>
          </cell>
          <cell r="I114" t="str">
            <v>cuén</v>
          </cell>
          <cell r="J114">
            <v>131</v>
          </cell>
          <cell r="K114">
            <v>511.3331</v>
          </cell>
          <cell r="O114">
            <v>1000</v>
          </cell>
          <cell r="Q114">
            <v>1090909</v>
          </cell>
          <cell r="R114">
            <v>109091</v>
          </cell>
        </row>
        <row r="115">
          <cell r="B115">
            <v>82750</v>
          </cell>
          <cell r="E115">
            <v>37022</v>
          </cell>
          <cell r="F115" t="str">
            <v>NguyÔn Xu©n Quang - 96 Quang Trung</v>
          </cell>
          <cell r="G115" t="str">
            <v>GiÊy WC trßn tr¾ng</v>
          </cell>
          <cell r="H115" t="str">
            <v>s13</v>
          </cell>
          <cell r="I115" t="str">
            <v>cuén</v>
          </cell>
          <cell r="K115">
            <v>511.3331</v>
          </cell>
          <cell r="O115">
            <v>2000</v>
          </cell>
          <cell r="Q115">
            <v>2181818</v>
          </cell>
          <cell r="R115">
            <v>218182</v>
          </cell>
        </row>
        <row r="116">
          <cell r="B116">
            <v>82801</v>
          </cell>
          <cell r="E116">
            <v>37022</v>
          </cell>
          <cell r="F116" t="str">
            <v>TrÞnh H­íng - 8 §×nh §«ng</v>
          </cell>
          <cell r="G116" t="str">
            <v>GiÊy WC trßn tr¾ng</v>
          </cell>
          <cell r="H116" t="str">
            <v>s13</v>
          </cell>
          <cell r="I116" t="str">
            <v>cuén</v>
          </cell>
          <cell r="K116">
            <v>511.3331</v>
          </cell>
          <cell r="O116">
            <v>2000</v>
          </cell>
          <cell r="Q116">
            <v>2181818</v>
          </cell>
          <cell r="R116">
            <v>218182</v>
          </cell>
        </row>
        <row r="117">
          <cell r="B117">
            <v>82802</v>
          </cell>
          <cell r="E117">
            <v>37022</v>
          </cell>
          <cell r="F117" t="str">
            <v>Ph¹m ThÞ SÕnh -Tæ tiªu thô Cty CP GiÊy HP</v>
          </cell>
          <cell r="G117" t="str">
            <v>GiÊy WC trßn tr¾ng</v>
          </cell>
          <cell r="H117" t="str">
            <v>s13</v>
          </cell>
          <cell r="I117" t="str">
            <v>cuén</v>
          </cell>
          <cell r="J117">
            <v>131</v>
          </cell>
          <cell r="K117">
            <v>511.3331</v>
          </cell>
          <cell r="O117">
            <v>2200</v>
          </cell>
          <cell r="Q117">
            <v>2399999</v>
          </cell>
          <cell r="R117">
            <v>240001</v>
          </cell>
        </row>
        <row r="118">
          <cell r="B118">
            <v>82803</v>
          </cell>
          <cell r="E118">
            <v>37022</v>
          </cell>
          <cell r="F118" t="str">
            <v>TrÇn ThÞ Vinh -Tæ tiªu thô Cty CP GiÊy HP</v>
          </cell>
          <cell r="G118" t="str">
            <v>GiÊy WC trßn tr¾ng</v>
          </cell>
          <cell r="H118" t="str">
            <v>s13</v>
          </cell>
          <cell r="I118" t="str">
            <v>cuén</v>
          </cell>
          <cell r="J118">
            <v>131</v>
          </cell>
          <cell r="K118">
            <v>511.3331</v>
          </cell>
          <cell r="O118">
            <v>2000</v>
          </cell>
          <cell r="Q118">
            <v>2181818</v>
          </cell>
          <cell r="R118">
            <v>218182</v>
          </cell>
        </row>
        <row r="119">
          <cell r="B119">
            <v>82804</v>
          </cell>
          <cell r="E119">
            <v>37022</v>
          </cell>
          <cell r="F119" t="str">
            <v>NguyÔn ThÞ Oanh - TiÕp thÞ -Cty CP GiÊy HP</v>
          </cell>
          <cell r="G119" t="str">
            <v>GiÊy WC trßn tr¾ng</v>
          </cell>
          <cell r="H119" t="str">
            <v>s13</v>
          </cell>
          <cell r="I119" t="str">
            <v>cuén</v>
          </cell>
          <cell r="J119">
            <v>131</v>
          </cell>
          <cell r="K119">
            <v>511.3331</v>
          </cell>
          <cell r="O119">
            <v>3000</v>
          </cell>
          <cell r="Q119">
            <v>3272727</v>
          </cell>
          <cell r="R119">
            <v>327273</v>
          </cell>
        </row>
        <row r="120">
          <cell r="B120">
            <v>82805</v>
          </cell>
          <cell r="E120">
            <v>37022</v>
          </cell>
          <cell r="F120" t="str">
            <v>Kh¸ch s¹n H÷u NghÞ - Cty Du lÞch HP</v>
          </cell>
          <cell r="G120" t="str">
            <v>GiÊy WC trßn tr¾ng</v>
          </cell>
          <cell r="H120" t="str">
            <v>s13</v>
          </cell>
          <cell r="I120" t="str">
            <v>cuén</v>
          </cell>
          <cell r="J120">
            <v>131</v>
          </cell>
          <cell r="K120">
            <v>511.3331</v>
          </cell>
          <cell r="O120">
            <v>1500</v>
          </cell>
          <cell r="Q120">
            <v>1636363</v>
          </cell>
          <cell r="R120">
            <v>163637</v>
          </cell>
          <cell r="T120" t="str">
            <v>0200 113 321 0011</v>
          </cell>
        </row>
        <row r="121">
          <cell r="B121">
            <v>82806</v>
          </cell>
          <cell r="E121">
            <v>37053</v>
          </cell>
          <cell r="F121" t="str">
            <v>Bïi ThÞ Dung -Tæ tiªu thô Cty CP GiÊy HP</v>
          </cell>
          <cell r="G121" t="str">
            <v>GiÊy WC trßn tr¾ng</v>
          </cell>
          <cell r="H121" t="str">
            <v>s13</v>
          </cell>
          <cell r="I121" t="str">
            <v>cuén</v>
          </cell>
          <cell r="J121">
            <v>131</v>
          </cell>
          <cell r="K121">
            <v>511.3331</v>
          </cell>
          <cell r="O121">
            <v>2300</v>
          </cell>
          <cell r="Q121">
            <v>2509090</v>
          </cell>
          <cell r="R121">
            <v>250910</v>
          </cell>
        </row>
        <row r="122">
          <cell r="B122">
            <v>82807</v>
          </cell>
          <cell r="E122">
            <v>37053</v>
          </cell>
          <cell r="F122" t="str">
            <v>Vò V¨n H¶i - 108 Phan Béi Ch©u</v>
          </cell>
          <cell r="G122" t="str">
            <v>GiÊy WC trßn tr¾ng</v>
          </cell>
          <cell r="H122" t="str">
            <v>s13</v>
          </cell>
          <cell r="I122" t="str">
            <v>cuén</v>
          </cell>
          <cell r="K122">
            <v>511.3331</v>
          </cell>
          <cell r="O122">
            <v>2000</v>
          </cell>
          <cell r="Q122">
            <v>2181818</v>
          </cell>
          <cell r="R122">
            <v>218182</v>
          </cell>
        </row>
        <row r="123">
          <cell r="B123">
            <v>82808</v>
          </cell>
          <cell r="E123">
            <v>37053</v>
          </cell>
          <cell r="F123" t="str">
            <v>Ng©n hµng C«ng th­¬ng TP H¶i Phßng</v>
          </cell>
          <cell r="G123" t="str">
            <v>GiÊy WC trßn tr¾ng</v>
          </cell>
          <cell r="H123" t="str">
            <v>s13</v>
          </cell>
          <cell r="I123" t="str">
            <v>cuén</v>
          </cell>
          <cell r="K123">
            <v>511.3331</v>
          </cell>
          <cell r="O123">
            <v>370</v>
          </cell>
          <cell r="Q123">
            <v>403636</v>
          </cell>
          <cell r="R123">
            <v>40364</v>
          </cell>
          <cell r="S123" t="str">
            <v>PT605</v>
          </cell>
          <cell r="T123" t="str">
            <v>0100 111 948 0031</v>
          </cell>
        </row>
        <row r="124">
          <cell r="B124">
            <v>82809</v>
          </cell>
          <cell r="E124">
            <v>37053</v>
          </cell>
          <cell r="F124" t="str">
            <v>Ng« ThÞ B×nh -Tæ tiªu thô Cty CP GiÊy HP</v>
          </cell>
          <cell r="G124" t="str">
            <v>GiÊy WC trßn tr¾ng</v>
          </cell>
          <cell r="H124" t="str">
            <v>s13</v>
          </cell>
          <cell r="I124" t="str">
            <v>cuén</v>
          </cell>
          <cell r="J124">
            <v>131</v>
          </cell>
          <cell r="K124">
            <v>511.3331</v>
          </cell>
          <cell r="O124">
            <v>2000</v>
          </cell>
          <cell r="Q124">
            <v>2181818</v>
          </cell>
          <cell r="R124">
            <v>218182</v>
          </cell>
        </row>
        <row r="125">
          <cell r="B125">
            <v>82810</v>
          </cell>
          <cell r="E125">
            <v>37083</v>
          </cell>
          <cell r="F125" t="str">
            <v>Bïi ThÞ §an -Tæ tiªu thô Cty CP GiÊy HP</v>
          </cell>
          <cell r="G125" t="str">
            <v>GiÊy WC trßn tr¾ng</v>
          </cell>
          <cell r="H125" t="str">
            <v>s13</v>
          </cell>
          <cell r="I125" t="str">
            <v>cuén</v>
          </cell>
          <cell r="J125">
            <v>131</v>
          </cell>
          <cell r="K125">
            <v>511.3331</v>
          </cell>
          <cell r="O125">
            <v>2000</v>
          </cell>
          <cell r="Q125">
            <v>2181818</v>
          </cell>
          <cell r="R125">
            <v>218182</v>
          </cell>
        </row>
        <row r="126">
          <cell r="B126">
            <v>82811</v>
          </cell>
          <cell r="E126">
            <v>37083</v>
          </cell>
          <cell r="F126" t="str">
            <v>NguyÔn ThÞ TuÖ -Tæ tiªu thô Cty CP GiÊy HP</v>
          </cell>
          <cell r="G126" t="str">
            <v>GiÊy WC trßn tr¾ng</v>
          </cell>
          <cell r="H126" t="str">
            <v>s13</v>
          </cell>
          <cell r="I126" t="str">
            <v>cuén</v>
          </cell>
          <cell r="J126">
            <v>131</v>
          </cell>
          <cell r="K126">
            <v>511.3331</v>
          </cell>
          <cell r="O126">
            <v>1000</v>
          </cell>
          <cell r="Q126">
            <v>1090909</v>
          </cell>
          <cell r="R126">
            <v>109091</v>
          </cell>
        </row>
        <row r="127">
          <cell r="B127">
            <v>82811</v>
          </cell>
          <cell r="E127">
            <v>37083</v>
          </cell>
          <cell r="F127" t="str">
            <v>NguyÔn ThÞ TuÖ -Tæ tiªu thô Cty CP GiÊy HP</v>
          </cell>
          <cell r="G127" t="str">
            <v>Kh¨n hép rót</v>
          </cell>
          <cell r="H127" t="str">
            <v>s06</v>
          </cell>
          <cell r="I127" t="str">
            <v>hép</v>
          </cell>
          <cell r="J127">
            <v>131</v>
          </cell>
          <cell r="K127">
            <v>511.3331</v>
          </cell>
          <cell r="O127">
            <v>10</v>
          </cell>
          <cell r="Q127">
            <v>63640</v>
          </cell>
          <cell r="R127">
            <v>6360</v>
          </cell>
        </row>
        <row r="128">
          <cell r="B128">
            <v>82812</v>
          </cell>
          <cell r="E128">
            <v>37083</v>
          </cell>
          <cell r="F128" t="str">
            <v>NguyÔn ThÞ M¹c - T«n §øc Th¾ng</v>
          </cell>
          <cell r="G128" t="str">
            <v>GiÊy WC trßn tr¾ng</v>
          </cell>
          <cell r="H128" t="str">
            <v>s13</v>
          </cell>
          <cell r="I128" t="str">
            <v>cuén</v>
          </cell>
          <cell r="K128">
            <v>511.3331</v>
          </cell>
          <cell r="O128">
            <v>2300</v>
          </cell>
          <cell r="Q128">
            <v>2509090</v>
          </cell>
          <cell r="R128">
            <v>250909</v>
          </cell>
        </row>
        <row r="129">
          <cell r="B129">
            <v>82812</v>
          </cell>
          <cell r="E129">
            <v>37083</v>
          </cell>
          <cell r="F129" t="str">
            <v>NguyÔn ThÞ M¹c - T«n §øc Th¾ng</v>
          </cell>
          <cell r="G129" t="str">
            <v>Kh¨n hép rót</v>
          </cell>
          <cell r="H129" t="str">
            <v>s06</v>
          </cell>
          <cell r="I129" t="str">
            <v>hép</v>
          </cell>
          <cell r="K129">
            <v>511.3331</v>
          </cell>
          <cell r="O129">
            <v>20</v>
          </cell>
          <cell r="Q129">
            <v>127280</v>
          </cell>
          <cell r="R129">
            <v>12721</v>
          </cell>
        </row>
        <row r="130">
          <cell r="B130">
            <v>82813</v>
          </cell>
          <cell r="E130">
            <v>37083</v>
          </cell>
          <cell r="F130" t="str">
            <v>Ph¹m ThÞ SÕnh -Tæ tiªu thô Cty CP GiÊy HP</v>
          </cell>
          <cell r="G130" t="str">
            <v>GiÊy WC trßn tr¾ng</v>
          </cell>
          <cell r="H130" t="str">
            <v>s13</v>
          </cell>
          <cell r="I130" t="str">
            <v>cuén</v>
          </cell>
          <cell r="J130">
            <v>131</v>
          </cell>
          <cell r="K130">
            <v>511.3331</v>
          </cell>
          <cell r="O130">
            <v>2200</v>
          </cell>
          <cell r="Q130">
            <v>2399999</v>
          </cell>
          <cell r="R130">
            <v>240001</v>
          </cell>
        </row>
        <row r="131">
          <cell r="B131">
            <v>82814</v>
          </cell>
          <cell r="E131">
            <v>37083</v>
          </cell>
          <cell r="F131" t="str">
            <v>NguyÔn Xu©n Quang - 96 Quang Trung</v>
          </cell>
          <cell r="G131" t="str">
            <v>GiÊy WC trßn tr¾ng</v>
          </cell>
          <cell r="H131" t="str">
            <v>s13</v>
          </cell>
          <cell r="I131" t="str">
            <v>cuén</v>
          </cell>
          <cell r="K131">
            <v>511.3331</v>
          </cell>
          <cell r="O131">
            <v>2000</v>
          </cell>
          <cell r="Q131">
            <v>2181818</v>
          </cell>
          <cell r="R131">
            <v>218182</v>
          </cell>
        </row>
        <row r="132">
          <cell r="B132">
            <v>82815</v>
          </cell>
          <cell r="E132">
            <v>37083</v>
          </cell>
          <cell r="F132" t="str">
            <v>XN In 1 - Cty CP GiÊy HP</v>
          </cell>
          <cell r="G132" t="str">
            <v>GiÊy WC trßn tr¾ng</v>
          </cell>
          <cell r="H132" t="str">
            <v>s13</v>
          </cell>
          <cell r="I132" t="str">
            <v>cuén</v>
          </cell>
          <cell r="K132">
            <v>511.3331</v>
          </cell>
          <cell r="O132">
            <v>2300</v>
          </cell>
          <cell r="Q132">
            <v>2509090</v>
          </cell>
          <cell r="R132">
            <v>250910</v>
          </cell>
        </row>
        <row r="133">
          <cell r="B133">
            <v>82816</v>
          </cell>
          <cell r="E133">
            <v>37145</v>
          </cell>
          <cell r="F133" t="str">
            <v>Cty ph¸t triÓn TM An Phó -57 Yªn Ninh HN</v>
          </cell>
          <cell r="G133" t="str">
            <v>GiÊy lôa</v>
          </cell>
          <cell r="H133" t="str">
            <v>s12</v>
          </cell>
          <cell r="I133" t="str">
            <v>kg</v>
          </cell>
          <cell r="K133">
            <v>511.3331</v>
          </cell>
          <cell r="O133">
            <v>2740</v>
          </cell>
          <cell r="Q133">
            <v>33627272</v>
          </cell>
          <cell r="R133">
            <v>3362728</v>
          </cell>
          <cell r="S133" t="str">
            <v>NH,PT831</v>
          </cell>
          <cell r="T133" t="str">
            <v>0101 065 211</v>
          </cell>
        </row>
        <row r="134">
          <cell r="B134">
            <v>82817</v>
          </cell>
          <cell r="E134">
            <v>37145</v>
          </cell>
          <cell r="F134" t="str">
            <v>NguyÔn Xu©n Quang - 96 Quang Trung</v>
          </cell>
          <cell r="G134" t="str">
            <v>GiÊy WC trßn tr¾ng</v>
          </cell>
          <cell r="H134" t="str">
            <v>s13</v>
          </cell>
          <cell r="I134" t="str">
            <v>cuén</v>
          </cell>
          <cell r="K134">
            <v>511.3331</v>
          </cell>
          <cell r="O134">
            <v>2000</v>
          </cell>
          <cell r="Q134">
            <v>2181818</v>
          </cell>
          <cell r="R134">
            <v>218182</v>
          </cell>
        </row>
        <row r="135">
          <cell r="B135">
            <v>82818</v>
          </cell>
          <cell r="E135">
            <v>37145</v>
          </cell>
          <cell r="F135" t="str">
            <v>NguyÔn ThÞ TuÖ -Tæ tiªu thô Cty CP GiÊy HP</v>
          </cell>
          <cell r="G135" t="str">
            <v>GiÊy WC trßn tr¾ng</v>
          </cell>
          <cell r="H135" t="str">
            <v>s13</v>
          </cell>
          <cell r="I135" t="str">
            <v>cuén</v>
          </cell>
          <cell r="J135">
            <v>131</v>
          </cell>
          <cell r="K135">
            <v>511.3331</v>
          </cell>
          <cell r="O135">
            <v>1000</v>
          </cell>
          <cell r="Q135">
            <v>1090909</v>
          </cell>
          <cell r="R135">
            <v>109091</v>
          </cell>
        </row>
        <row r="136">
          <cell r="B136">
            <v>82819</v>
          </cell>
          <cell r="E136">
            <v>37175</v>
          </cell>
          <cell r="F136" t="str">
            <v>XNTT Th­¬ng binh Quang Minh</v>
          </cell>
          <cell r="G136" t="str">
            <v>GiÊy WC trßn tr¾ng</v>
          </cell>
          <cell r="H136" t="str">
            <v>s13</v>
          </cell>
          <cell r="I136" t="str">
            <v>cuén</v>
          </cell>
          <cell r="K136">
            <v>511.3331</v>
          </cell>
          <cell r="O136">
            <v>2200</v>
          </cell>
          <cell r="Q136">
            <v>2399999</v>
          </cell>
          <cell r="R136">
            <v>240001</v>
          </cell>
          <cell r="S136" t="str">
            <v>PT619</v>
          </cell>
          <cell r="T136" t="str">
            <v>0200 255 982</v>
          </cell>
        </row>
        <row r="137">
          <cell r="B137">
            <v>82820</v>
          </cell>
          <cell r="E137">
            <v>37175</v>
          </cell>
          <cell r="F137" t="str">
            <v>NguyÔn Xu©n Quang - 96 Quang Trung</v>
          </cell>
          <cell r="G137" t="str">
            <v>GiÊy WC trßn tr¾ng</v>
          </cell>
          <cell r="H137" t="str">
            <v>s13</v>
          </cell>
          <cell r="I137" t="str">
            <v>cuén</v>
          </cell>
          <cell r="K137">
            <v>511.3331</v>
          </cell>
          <cell r="O137">
            <v>3000</v>
          </cell>
          <cell r="Q137">
            <v>3272727</v>
          </cell>
          <cell r="R137">
            <v>327326</v>
          </cell>
        </row>
        <row r="138">
          <cell r="B138">
            <v>82820</v>
          </cell>
          <cell r="E138">
            <v>37175</v>
          </cell>
          <cell r="F138" t="str">
            <v>NguyÔn Xu©n Quang - 96 Quang Trung</v>
          </cell>
          <cell r="G138" t="str">
            <v>GiÊy WC trßn tr¾ng m¸c trong</v>
          </cell>
          <cell r="H138" t="str">
            <v>s15</v>
          </cell>
          <cell r="I138" t="str">
            <v>cuén</v>
          </cell>
          <cell r="K138">
            <v>511.3331</v>
          </cell>
          <cell r="O138">
            <v>1000</v>
          </cell>
          <cell r="Q138">
            <v>909090</v>
          </cell>
          <cell r="R138">
            <v>90909</v>
          </cell>
        </row>
        <row r="139">
          <cell r="B139">
            <v>82820</v>
          </cell>
          <cell r="E139">
            <v>37175</v>
          </cell>
          <cell r="F139" t="str">
            <v>NguyÔn Xu©n Quang - 96 Quang Trung</v>
          </cell>
          <cell r="G139" t="str">
            <v>Kh¨n hép rót nhá</v>
          </cell>
          <cell r="H139" t="str">
            <v>s05</v>
          </cell>
          <cell r="I139" t="str">
            <v>hép</v>
          </cell>
          <cell r="K139">
            <v>511.3331</v>
          </cell>
          <cell r="O139">
            <v>52</v>
          </cell>
          <cell r="Q139">
            <v>212680</v>
          </cell>
          <cell r="R139">
            <v>21268</v>
          </cell>
        </row>
        <row r="140">
          <cell r="B140">
            <v>82821</v>
          </cell>
          <cell r="E140">
            <v>37236</v>
          </cell>
          <cell r="F140" t="str">
            <v>Nhµ m¸y in tiÒn quèc gia - CÇu giÊy</v>
          </cell>
          <cell r="G140" t="str">
            <v>GiÊy WC trßn tr¾ng</v>
          </cell>
          <cell r="H140" t="str">
            <v>s13</v>
          </cell>
          <cell r="I140" t="str">
            <v>cuén</v>
          </cell>
          <cell r="K140">
            <v>511.3331</v>
          </cell>
          <cell r="O140">
            <v>4000</v>
          </cell>
          <cell r="Q140">
            <v>4363636</v>
          </cell>
          <cell r="R140">
            <v>436364</v>
          </cell>
        </row>
        <row r="141">
          <cell r="B141">
            <v>82822</v>
          </cell>
          <cell r="E141">
            <v>37236</v>
          </cell>
          <cell r="F141" t="str">
            <v>§oµn Minh Sü - Chi nh¸nh HN</v>
          </cell>
          <cell r="G141" t="str">
            <v>GiÊy WC trßn tr¾ng</v>
          </cell>
          <cell r="H141" t="str">
            <v>s13</v>
          </cell>
          <cell r="I141" t="str">
            <v>cuén</v>
          </cell>
          <cell r="J141">
            <v>131</v>
          </cell>
          <cell r="K141">
            <v>511.3331</v>
          </cell>
          <cell r="O141">
            <v>14000</v>
          </cell>
          <cell r="Q141">
            <v>15272726</v>
          </cell>
          <cell r="R141">
            <v>1526740</v>
          </cell>
        </row>
        <row r="142">
          <cell r="B142">
            <v>82822</v>
          </cell>
          <cell r="E142">
            <v>37236</v>
          </cell>
          <cell r="F142" t="str">
            <v>§oµn Minh Sü - Chi nh¸nh HN</v>
          </cell>
          <cell r="G142" t="str">
            <v>Kh¨n hép rót</v>
          </cell>
          <cell r="H142" t="str">
            <v>s06</v>
          </cell>
          <cell r="I142" t="str">
            <v>hép</v>
          </cell>
          <cell r="J142">
            <v>131</v>
          </cell>
          <cell r="K142">
            <v>511.3331</v>
          </cell>
          <cell r="O142">
            <v>36</v>
          </cell>
          <cell r="Q142">
            <v>229104</v>
          </cell>
          <cell r="R142">
            <v>22910</v>
          </cell>
        </row>
        <row r="143">
          <cell r="B143">
            <v>82822</v>
          </cell>
          <cell r="E143">
            <v>37236</v>
          </cell>
          <cell r="F143" t="str">
            <v>§oµn Minh Sü - Chi nh¸nh HN</v>
          </cell>
          <cell r="G143" t="str">
            <v>Kh¨n hép rót nhá</v>
          </cell>
          <cell r="H143" t="str">
            <v>s05</v>
          </cell>
          <cell r="I143" t="str">
            <v>hép</v>
          </cell>
          <cell r="J143">
            <v>131</v>
          </cell>
          <cell r="K143">
            <v>511.3331</v>
          </cell>
          <cell r="O143">
            <v>52</v>
          </cell>
          <cell r="Q143">
            <v>213200</v>
          </cell>
          <cell r="R143">
            <v>21320</v>
          </cell>
        </row>
        <row r="144">
          <cell r="B144">
            <v>82823</v>
          </cell>
          <cell r="E144">
            <v>37236</v>
          </cell>
          <cell r="F144" t="str">
            <v>Bïi ThÞ §an -Tæ tiªu thô Cty CP GiÊy HP</v>
          </cell>
          <cell r="G144" t="str">
            <v>GiÊy WC trßn tr¾ng</v>
          </cell>
          <cell r="H144" t="str">
            <v>s13</v>
          </cell>
          <cell r="I144" t="str">
            <v>cuén</v>
          </cell>
          <cell r="J144">
            <v>131</v>
          </cell>
          <cell r="K144">
            <v>511.3331</v>
          </cell>
          <cell r="O144">
            <v>1000</v>
          </cell>
          <cell r="Q144">
            <v>1090909</v>
          </cell>
          <cell r="R144">
            <v>109093</v>
          </cell>
        </row>
        <row r="145">
          <cell r="B145">
            <v>82823</v>
          </cell>
          <cell r="E145">
            <v>37236</v>
          </cell>
          <cell r="F145" t="str">
            <v>Bïi ThÞ §an -Tæ tiªu thô Cty CP GiÊy HP</v>
          </cell>
          <cell r="G145" t="str">
            <v>GiÊy WC tr¾ng sø</v>
          </cell>
          <cell r="H145" t="str">
            <v>s15</v>
          </cell>
          <cell r="I145" t="str">
            <v>cuén</v>
          </cell>
          <cell r="J145">
            <v>131</v>
          </cell>
          <cell r="K145">
            <v>511.3331</v>
          </cell>
          <cell r="O145">
            <v>2000</v>
          </cell>
          <cell r="Q145">
            <v>1818180</v>
          </cell>
          <cell r="R145">
            <v>181818</v>
          </cell>
        </row>
        <row r="146">
          <cell r="B146">
            <v>82824</v>
          </cell>
          <cell r="E146">
            <v>37236</v>
          </cell>
          <cell r="F146" t="str">
            <v>Ng« ThÞ B×nh -Tæ tiªu thô Cty CP GiÊy HP</v>
          </cell>
          <cell r="G146" t="str">
            <v>GiÊy WC trßn tr¾ng</v>
          </cell>
          <cell r="H146" t="str">
            <v>s13</v>
          </cell>
          <cell r="I146" t="str">
            <v>cuén</v>
          </cell>
          <cell r="J146">
            <v>131</v>
          </cell>
          <cell r="K146">
            <v>511.3331</v>
          </cell>
          <cell r="O146">
            <v>1000</v>
          </cell>
          <cell r="Q146">
            <v>1090909</v>
          </cell>
          <cell r="R146">
            <v>109092</v>
          </cell>
        </row>
        <row r="147">
          <cell r="B147">
            <v>82824</v>
          </cell>
          <cell r="E147">
            <v>37236</v>
          </cell>
          <cell r="F147" t="str">
            <v>Ng« ThÞ B×nh -Tæ tiªu thô Cty CP GiÊy HP</v>
          </cell>
          <cell r="G147" t="str">
            <v>GiÊy WC tr¾ng sø</v>
          </cell>
          <cell r="H147" t="str">
            <v>s15</v>
          </cell>
          <cell r="I147" t="str">
            <v>cuén</v>
          </cell>
          <cell r="J147">
            <v>131</v>
          </cell>
          <cell r="K147">
            <v>511.3331</v>
          </cell>
          <cell r="O147">
            <v>1000</v>
          </cell>
          <cell r="Q147">
            <v>909090</v>
          </cell>
          <cell r="R147">
            <v>90909</v>
          </cell>
        </row>
        <row r="148">
          <cell r="B148">
            <v>82825</v>
          </cell>
          <cell r="E148">
            <v>37236</v>
          </cell>
          <cell r="F148" t="str">
            <v>TrÞnh H­íng - 8 §×nh §«ng</v>
          </cell>
          <cell r="G148" t="str">
            <v>GiÊy WC trßn tr¾ng</v>
          </cell>
          <cell r="H148" t="str">
            <v>s13</v>
          </cell>
          <cell r="I148" t="str">
            <v>cuén</v>
          </cell>
          <cell r="K148">
            <v>511.3331</v>
          </cell>
          <cell r="O148">
            <v>1000</v>
          </cell>
          <cell r="Q148">
            <v>1090909</v>
          </cell>
          <cell r="R148">
            <v>109092</v>
          </cell>
        </row>
        <row r="149">
          <cell r="B149">
            <v>82825</v>
          </cell>
          <cell r="E149">
            <v>37236</v>
          </cell>
          <cell r="F149" t="str">
            <v>TrÞnh H­íng - 8 §×nh §«ng</v>
          </cell>
          <cell r="G149" t="str">
            <v>GiÊy WC tr¾ng sø</v>
          </cell>
          <cell r="H149" t="str">
            <v>s15</v>
          </cell>
          <cell r="I149" t="str">
            <v>cuén</v>
          </cell>
          <cell r="K149">
            <v>511.3331</v>
          </cell>
          <cell r="O149">
            <v>1000</v>
          </cell>
          <cell r="Q149">
            <v>909090</v>
          </cell>
          <cell r="R149">
            <v>90909</v>
          </cell>
        </row>
        <row r="150">
          <cell r="B150">
            <v>82826</v>
          </cell>
          <cell r="E150">
            <v>37236</v>
          </cell>
          <cell r="F150" t="str">
            <v>NguyÔn ThÞ TuÖ -Tæ tiªu thô Cty CP GiÊy HP</v>
          </cell>
          <cell r="G150" t="str">
            <v>GiÊy WC tr¾ng sø</v>
          </cell>
          <cell r="H150" t="str">
            <v>s15</v>
          </cell>
          <cell r="I150" t="str">
            <v>cuén</v>
          </cell>
          <cell r="J150">
            <v>131</v>
          </cell>
          <cell r="K150">
            <v>511.3331</v>
          </cell>
          <cell r="O150">
            <v>1000</v>
          </cell>
          <cell r="Q150">
            <v>909090</v>
          </cell>
          <cell r="R150">
            <v>90910</v>
          </cell>
        </row>
        <row r="151">
          <cell r="B151">
            <v>82827</v>
          </cell>
          <cell r="E151">
            <v>37236</v>
          </cell>
          <cell r="F151" t="str">
            <v>Bïi ThÞ Dung -Tæ tiªu thô Cty CP GiÊy HP</v>
          </cell>
          <cell r="G151" t="str">
            <v>GiÊy WC trßn tr¾ng</v>
          </cell>
          <cell r="H151" t="str">
            <v>s13</v>
          </cell>
          <cell r="I151" t="str">
            <v>cuén</v>
          </cell>
          <cell r="J151">
            <v>131</v>
          </cell>
          <cell r="K151">
            <v>511.3331</v>
          </cell>
          <cell r="O151">
            <v>1800</v>
          </cell>
          <cell r="Q151">
            <v>1963636</v>
          </cell>
          <cell r="R151">
            <v>196365</v>
          </cell>
        </row>
        <row r="152">
          <cell r="B152">
            <v>82827</v>
          </cell>
          <cell r="E152">
            <v>37236</v>
          </cell>
          <cell r="F152" t="str">
            <v>Bïi ThÞ Dung -Tæ tiªu thô Cty CP GiÊy HP</v>
          </cell>
          <cell r="G152" t="str">
            <v>GiÊy WC tr¾ng sø</v>
          </cell>
          <cell r="H152" t="str">
            <v>s15</v>
          </cell>
          <cell r="I152" t="str">
            <v>cuén</v>
          </cell>
          <cell r="J152">
            <v>131</v>
          </cell>
          <cell r="K152">
            <v>511.3331</v>
          </cell>
          <cell r="O152">
            <v>600</v>
          </cell>
          <cell r="Q152">
            <v>545454</v>
          </cell>
          <cell r="R152">
            <v>54545</v>
          </cell>
        </row>
        <row r="153">
          <cell r="B153">
            <v>82828</v>
          </cell>
          <cell r="E153">
            <v>37236</v>
          </cell>
          <cell r="F153" t="str">
            <v>TrÇn ThÞ Vinh -Tæ tiªu thô Cty CP GiÊy HP</v>
          </cell>
          <cell r="G153" t="str">
            <v>GiÊy WC trßn tr¾ng</v>
          </cell>
          <cell r="H153" t="str">
            <v>s13</v>
          </cell>
          <cell r="I153" t="str">
            <v>cuén</v>
          </cell>
          <cell r="J153">
            <v>131</v>
          </cell>
          <cell r="K153">
            <v>511.3331</v>
          </cell>
          <cell r="O153">
            <v>1800</v>
          </cell>
          <cell r="Q153">
            <v>1963636</v>
          </cell>
          <cell r="R153">
            <v>196364</v>
          </cell>
        </row>
        <row r="154">
          <cell r="B154">
            <v>82828</v>
          </cell>
          <cell r="E154">
            <v>37236</v>
          </cell>
          <cell r="F154" t="str">
            <v>TrÇn ThÞ Vinh -Tæ tiªu thô Cty CP GiÊy HP</v>
          </cell>
          <cell r="G154" t="str">
            <v>GiÊy WC tr¾ng sø</v>
          </cell>
          <cell r="H154" t="str">
            <v>s15</v>
          </cell>
          <cell r="I154" t="str">
            <v>cuén</v>
          </cell>
          <cell r="J154">
            <v>131</v>
          </cell>
          <cell r="K154">
            <v>511.3331</v>
          </cell>
          <cell r="O154">
            <v>500</v>
          </cell>
          <cell r="Q154">
            <v>454545</v>
          </cell>
          <cell r="R154">
            <v>45455</v>
          </cell>
        </row>
        <row r="155">
          <cell r="B155">
            <v>82829</v>
          </cell>
          <cell r="E155">
            <v>37236</v>
          </cell>
          <cell r="F155" t="str">
            <v>Ph¹m ThÞ SÕnh -Tæ tiªu thô Cty CP GiÊy HP</v>
          </cell>
          <cell r="G155" t="str">
            <v>GiÊy WC trßn tr¾ng</v>
          </cell>
          <cell r="H155" t="str">
            <v>s13</v>
          </cell>
          <cell r="I155" t="str">
            <v>cuén</v>
          </cell>
          <cell r="J155">
            <v>131</v>
          </cell>
          <cell r="K155">
            <v>511.3331</v>
          </cell>
          <cell r="O155">
            <v>700</v>
          </cell>
          <cell r="Q155">
            <v>763636</v>
          </cell>
          <cell r="R155">
            <v>76365</v>
          </cell>
        </row>
        <row r="156">
          <cell r="B156">
            <v>82829</v>
          </cell>
          <cell r="E156">
            <v>37236</v>
          </cell>
          <cell r="F156" t="str">
            <v>Ph¹m ThÞ SÕnh -Tæ tiªu thô Cty CP GiÊy HP</v>
          </cell>
          <cell r="G156" t="str">
            <v>GiÊy WC tr¾ng sø</v>
          </cell>
          <cell r="H156" t="str">
            <v>s15</v>
          </cell>
          <cell r="I156" t="str">
            <v>cuén</v>
          </cell>
          <cell r="J156">
            <v>131</v>
          </cell>
          <cell r="K156">
            <v>511.3331</v>
          </cell>
          <cell r="O156">
            <v>1500</v>
          </cell>
          <cell r="Q156">
            <v>1363635</v>
          </cell>
          <cell r="R156">
            <v>136364</v>
          </cell>
        </row>
        <row r="157">
          <cell r="B157">
            <v>82830</v>
          </cell>
          <cell r="E157">
            <v>37236</v>
          </cell>
          <cell r="F157" t="str">
            <v>NguyÔn ThÞ Oanh - TiÕp thÞ -Cty CP GiÊy HP</v>
          </cell>
          <cell r="G157" t="str">
            <v>GiÊy WC trßn tr¾ng</v>
          </cell>
          <cell r="H157" t="str">
            <v>s13</v>
          </cell>
          <cell r="I157" t="str">
            <v>cuén</v>
          </cell>
          <cell r="J157">
            <v>131</v>
          </cell>
          <cell r="K157">
            <v>511.3331</v>
          </cell>
          <cell r="O157">
            <v>1000</v>
          </cell>
          <cell r="Q157">
            <v>1090909</v>
          </cell>
          <cell r="R157">
            <v>109092</v>
          </cell>
        </row>
        <row r="158">
          <cell r="B158">
            <v>82830</v>
          </cell>
          <cell r="E158">
            <v>37236</v>
          </cell>
          <cell r="F158" t="str">
            <v>NguyÔn ThÞ Oanh - TiÕp thÞ -Cty CP GiÊy HP</v>
          </cell>
          <cell r="G158" t="str">
            <v>GiÊy WC tr¾ng sø</v>
          </cell>
          <cell r="H158" t="str">
            <v>s15</v>
          </cell>
          <cell r="I158" t="str">
            <v>cuén</v>
          </cell>
          <cell r="J158">
            <v>131</v>
          </cell>
          <cell r="K158">
            <v>511.3331</v>
          </cell>
          <cell r="O158">
            <v>1000</v>
          </cell>
          <cell r="Q158">
            <v>909090</v>
          </cell>
          <cell r="R158">
            <v>90909</v>
          </cell>
        </row>
        <row r="159">
          <cell r="B159">
            <v>82831</v>
          </cell>
          <cell r="E159">
            <v>37236</v>
          </cell>
          <cell r="F159" t="str">
            <v>Bµ M¹c - T«n §øc Th¾ng</v>
          </cell>
          <cell r="G159" t="str">
            <v>GiÊy WC tr¾ng sø</v>
          </cell>
          <cell r="H159" t="str">
            <v>s15</v>
          </cell>
          <cell r="I159" t="str">
            <v>cuén</v>
          </cell>
          <cell r="K159">
            <v>511.3331</v>
          </cell>
          <cell r="O159">
            <v>1000</v>
          </cell>
          <cell r="Q159">
            <v>909090</v>
          </cell>
          <cell r="R159">
            <v>90910</v>
          </cell>
        </row>
        <row r="160">
          <cell r="B160">
            <v>82831</v>
          </cell>
          <cell r="E160">
            <v>37236</v>
          </cell>
          <cell r="F160" t="str">
            <v>Bµ M¹c - T«n §øc Th¾ng</v>
          </cell>
          <cell r="G160" t="str">
            <v>Kh¨n hép rót nhá</v>
          </cell>
          <cell r="H160" t="str">
            <v>s05</v>
          </cell>
          <cell r="I160" t="str">
            <v>hép</v>
          </cell>
          <cell r="K160">
            <v>511.3331</v>
          </cell>
          <cell r="O160">
            <v>30</v>
          </cell>
          <cell r="Q160">
            <v>122727</v>
          </cell>
          <cell r="R160">
            <v>12273</v>
          </cell>
        </row>
        <row r="161">
          <cell r="B161">
            <v>82831</v>
          </cell>
          <cell r="E161">
            <v>37236</v>
          </cell>
          <cell r="F161" t="str">
            <v>Bµ M¹c - T«n §øc Th¾ng</v>
          </cell>
          <cell r="G161" t="str">
            <v>Kh¨n hép rót</v>
          </cell>
          <cell r="H161" t="str">
            <v>s06</v>
          </cell>
          <cell r="I161" t="str">
            <v>hép</v>
          </cell>
          <cell r="K161">
            <v>511.3331</v>
          </cell>
          <cell r="O161">
            <v>10</v>
          </cell>
          <cell r="Q161">
            <v>63636</v>
          </cell>
          <cell r="R161">
            <v>6364</v>
          </cell>
        </row>
        <row r="162">
          <cell r="B162">
            <v>82832</v>
          </cell>
          <cell r="E162">
            <v>37236</v>
          </cell>
          <cell r="F162" t="str">
            <v>X­ëng giÊy §øc D­¬ng - CÇu Rµo HP</v>
          </cell>
          <cell r="G162" t="str">
            <v>GiÊy lôa</v>
          </cell>
          <cell r="H162" t="str">
            <v>s12</v>
          </cell>
          <cell r="I162" t="str">
            <v>kg</v>
          </cell>
          <cell r="J162">
            <v>111</v>
          </cell>
          <cell r="K162">
            <v>511.3331</v>
          </cell>
          <cell r="O162">
            <v>149</v>
          </cell>
          <cell r="Q162">
            <v>1828636</v>
          </cell>
          <cell r="R162">
            <v>182864</v>
          </cell>
          <cell r="S162" t="str">
            <v>PT662</v>
          </cell>
          <cell r="T162" t="str">
            <v>0200 248 689 4</v>
          </cell>
        </row>
        <row r="163">
          <cell r="B163">
            <v>82833</v>
          </cell>
          <cell r="E163" t="str">
            <v>14/11</v>
          </cell>
          <cell r="F163" t="str">
            <v>TrÞnh H­íng - 8 §×nh §«ng</v>
          </cell>
          <cell r="G163" t="str">
            <v>GiÊy WC tr¾ng sø</v>
          </cell>
          <cell r="H163" t="str">
            <v>s15</v>
          </cell>
          <cell r="I163" t="str">
            <v>cuén</v>
          </cell>
          <cell r="K163">
            <v>511.3331</v>
          </cell>
          <cell r="O163">
            <v>1000</v>
          </cell>
          <cell r="Q163">
            <v>909090</v>
          </cell>
          <cell r="R163">
            <v>90910</v>
          </cell>
        </row>
        <row r="164">
          <cell r="B164">
            <v>82834</v>
          </cell>
          <cell r="E164" t="str">
            <v>14/11</v>
          </cell>
          <cell r="F164" t="str">
            <v>Bïi ThÞ Dung -Tæ tiªu thô Cty CP GiÊy HP</v>
          </cell>
          <cell r="G164" t="str">
            <v>GiÊy WC trßn tr¾ng</v>
          </cell>
          <cell r="H164" t="str">
            <v>s13</v>
          </cell>
          <cell r="I164" t="str">
            <v>cuén</v>
          </cell>
          <cell r="J164">
            <v>131</v>
          </cell>
          <cell r="K164">
            <v>511.3331</v>
          </cell>
          <cell r="O164">
            <v>2000</v>
          </cell>
          <cell r="Q164">
            <v>2181818</v>
          </cell>
          <cell r="R164">
            <v>218182</v>
          </cell>
        </row>
        <row r="165">
          <cell r="B165">
            <v>82834</v>
          </cell>
          <cell r="E165" t="str">
            <v>14/11</v>
          </cell>
          <cell r="F165" t="str">
            <v>Bïi ThÞ Dung -Tæ tiªu thô Cty CP GiÊy HP</v>
          </cell>
          <cell r="G165" t="str">
            <v>GiÊy WC tr¾ng sø</v>
          </cell>
          <cell r="H165" t="str">
            <v>s15</v>
          </cell>
          <cell r="I165" t="str">
            <v>cuén</v>
          </cell>
          <cell r="J165">
            <v>131</v>
          </cell>
          <cell r="K165">
            <v>511.3331</v>
          </cell>
          <cell r="O165">
            <v>500</v>
          </cell>
          <cell r="Q165">
            <v>454545</v>
          </cell>
          <cell r="R165">
            <v>45455</v>
          </cell>
        </row>
        <row r="166">
          <cell r="B166">
            <v>82835</v>
          </cell>
          <cell r="E166" t="str">
            <v>15/11</v>
          </cell>
          <cell r="F166" t="str">
            <v>Ph¹m ThÞ SÕnh -Tæ tiªu thô Cty CP GiÊy HP</v>
          </cell>
          <cell r="G166" t="str">
            <v>GiÊy WC trßn tr¾ng ®«i</v>
          </cell>
          <cell r="H166" t="str">
            <v>s13</v>
          </cell>
          <cell r="I166" t="str">
            <v>cuén</v>
          </cell>
          <cell r="J166">
            <v>131</v>
          </cell>
          <cell r="K166">
            <v>511.3331</v>
          </cell>
          <cell r="O166">
            <v>1000</v>
          </cell>
          <cell r="Q166">
            <v>1090909</v>
          </cell>
          <cell r="R166">
            <v>109092</v>
          </cell>
        </row>
        <row r="167">
          <cell r="B167">
            <v>82835</v>
          </cell>
          <cell r="E167" t="str">
            <v>15/11</v>
          </cell>
          <cell r="F167" t="str">
            <v>Ph¹m ThÞ SÕnh -Tæ tiªu thô Cty CP GiÊy HP</v>
          </cell>
          <cell r="G167" t="str">
            <v>GiÊy WC tr¾ng sø</v>
          </cell>
          <cell r="H167" t="str">
            <v>s15</v>
          </cell>
          <cell r="I167" t="str">
            <v>cuén</v>
          </cell>
          <cell r="J167">
            <v>131</v>
          </cell>
          <cell r="K167">
            <v>511.3331</v>
          </cell>
          <cell r="O167">
            <v>1000</v>
          </cell>
          <cell r="Q167">
            <v>909090</v>
          </cell>
          <cell r="R167">
            <v>90909</v>
          </cell>
        </row>
        <row r="168">
          <cell r="B168">
            <v>82836</v>
          </cell>
          <cell r="E168" t="str">
            <v>15/11</v>
          </cell>
          <cell r="F168" t="str">
            <v>KS H÷u NghÞ - Cty Du lÞch HP</v>
          </cell>
          <cell r="G168" t="str">
            <v>GiÊy WC trßn tr¾ng ®«i</v>
          </cell>
          <cell r="H168" t="str">
            <v>s13</v>
          </cell>
          <cell r="I168" t="str">
            <v>cuén</v>
          </cell>
          <cell r="K168">
            <v>511.3331</v>
          </cell>
          <cell r="O168">
            <v>1000</v>
          </cell>
          <cell r="Q168">
            <v>1090909</v>
          </cell>
          <cell r="R168">
            <v>109091</v>
          </cell>
          <cell r="T168" t="str">
            <v>0200 113 321 0011</v>
          </cell>
        </row>
        <row r="169">
          <cell r="B169">
            <v>82837</v>
          </cell>
          <cell r="E169" t="str">
            <v>15/11</v>
          </cell>
          <cell r="F169" t="str">
            <v>Kh¸ch s¹n Quang Minh - 20 M.Khai</v>
          </cell>
          <cell r="G169" t="str">
            <v>GiÊy WC trßn tr¾ng ®«i</v>
          </cell>
          <cell r="H169" t="str">
            <v>s13</v>
          </cell>
          <cell r="I169" t="str">
            <v>cuén</v>
          </cell>
          <cell r="K169">
            <v>511.3331</v>
          </cell>
          <cell r="O169">
            <v>500</v>
          </cell>
          <cell r="Q169">
            <v>545454</v>
          </cell>
          <cell r="R169">
            <v>54546</v>
          </cell>
          <cell r="T169" t="str">
            <v>0200 255 982</v>
          </cell>
        </row>
        <row r="170">
          <cell r="B170">
            <v>82838</v>
          </cell>
          <cell r="E170" t="str">
            <v>15/11</v>
          </cell>
          <cell r="F170" t="str">
            <v>NguyÔn ThÞ M¹c - T«n §øc Th¾ng</v>
          </cell>
          <cell r="G170" t="str">
            <v>GiÊy WC trßn tr¾ng ®«i</v>
          </cell>
          <cell r="H170" t="str">
            <v>s13</v>
          </cell>
          <cell r="I170" t="str">
            <v>cuén</v>
          </cell>
          <cell r="K170">
            <v>511.3331</v>
          </cell>
          <cell r="O170">
            <v>1000</v>
          </cell>
          <cell r="Q170">
            <v>1090909</v>
          </cell>
          <cell r="R170">
            <v>109091</v>
          </cell>
        </row>
        <row r="171">
          <cell r="B171">
            <v>82839</v>
          </cell>
          <cell r="E171" t="str">
            <v>15/11</v>
          </cell>
          <cell r="F171" t="str">
            <v>Bïi ThÞ §an -Tæ tiªu thô Cty CP GiÊy HP</v>
          </cell>
          <cell r="G171" t="str">
            <v>GiÊy WC trßn tr¾ng ®«i</v>
          </cell>
          <cell r="H171" t="str">
            <v>s13</v>
          </cell>
          <cell r="I171" t="str">
            <v>cuén</v>
          </cell>
          <cell r="J171">
            <v>131</v>
          </cell>
          <cell r="K171">
            <v>511.3331</v>
          </cell>
          <cell r="O171">
            <v>1000</v>
          </cell>
          <cell r="Q171">
            <v>1090909</v>
          </cell>
          <cell r="R171">
            <v>109092</v>
          </cell>
        </row>
        <row r="172">
          <cell r="B172">
            <v>82839</v>
          </cell>
          <cell r="E172" t="str">
            <v>15/11</v>
          </cell>
          <cell r="F172" t="str">
            <v>Bïi ThÞ §an -Tæ tiªu thô Cty CP GiÊy HP</v>
          </cell>
          <cell r="G172" t="str">
            <v>GiÊy WC tr¾ng sø</v>
          </cell>
          <cell r="H172" t="str">
            <v>s15</v>
          </cell>
          <cell r="I172" t="str">
            <v>cuén</v>
          </cell>
          <cell r="J172">
            <v>131</v>
          </cell>
          <cell r="K172">
            <v>511.3331</v>
          </cell>
          <cell r="O172">
            <v>1000</v>
          </cell>
          <cell r="Q172">
            <v>909090</v>
          </cell>
          <cell r="R172">
            <v>90909</v>
          </cell>
        </row>
        <row r="173">
          <cell r="B173">
            <v>82840</v>
          </cell>
          <cell r="E173" t="str">
            <v>15/11</v>
          </cell>
          <cell r="F173" t="str">
            <v>Ng« ThÞ B×nh -Tæ tiªu thô Cty CP GiÊy HP</v>
          </cell>
          <cell r="G173" t="str">
            <v>GiÊy WC trßn tr¾ng ®«i</v>
          </cell>
          <cell r="H173" t="str">
            <v>s13</v>
          </cell>
          <cell r="I173" t="str">
            <v>cuén</v>
          </cell>
          <cell r="J173">
            <v>131</v>
          </cell>
          <cell r="K173">
            <v>511.3331</v>
          </cell>
          <cell r="O173">
            <v>2000</v>
          </cell>
          <cell r="Q173">
            <v>2181818</v>
          </cell>
          <cell r="R173">
            <v>218183</v>
          </cell>
        </row>
        <row r="174">
          <cell r="B174">
            <v>82840</v>
          </cell>
          <cell r="E174" t="str">
            <v>15/11</v>
          </cell>
          <cell r="F174" t="str">
            <v>Ng« ThÞ B×nh -Tæ tiªu thô Cty CP GiÊy HP</v>
          </cell>
          <cell r="G174" t="str">
            <v>GiÊy WC tr¾ng sø</v>
          </cell>
          <cell r="H174" t="str">
            <v>s15</v>
          </cell>
          <cell r="I174" t="str">
            <v>cuén</v>
          </cell>
          <cell r="J174">
            <v>131</v>
          </cell>
          <cell r="K174">
            <v>511.3331</v>
          </cell>
          <cell r="O174">
            <v>1000</v>
          </cell>
          <cell r="Q174">
            <v>909090</v>
          </cell>
          <cell r="R174">
            <v>90909</v>
          </cell>
        </row>
        <row r="175">
          <cell r="B175">
            <v>82841</v>
          </cell>
          <cell r="E175" t="str">
            <v>15/11</v>
          </cell>
          <cell r="F175" t="str">
            <v>NguyÔn ThÞ TuÖ -Tæ tiªu thô Cty CP GiÊy HP</v>
          </cell>
          <cell r="G175" t="str">
            <v>GiÊy WC trßn tr¾ng ®«i</v>
          </cell>
          <cell r="H175" t="str">
            <v>s13</v>
          </cell>
          <cell r="I175" t="str">
            <v>cuén</v>
          </cell>
          <cell r="J175">
            <v>131</v>
          </cell>
          <cell r="K175">
            <v>511.3331</v>
          </cell>
          <cell r="O175">
            <v>500</v>
          </cell>
          <cell r="Q175">
            <v>545454</v>
          </cell>
          <cell r="R175">
            <v>54547</v>
          </cell>
        </row>
        <row r="176">
          <cell r="B176">
            <v>82841</v>
          </cell>
          <cell r="E176" t="str">
            <v>15/11</v>
          </cell>
          <cell r="F176" t="str">
            <v>NguyÔn ThÞ TuÖ -Tæ tiªu thô Cty CP GiÊy HP</v>
          </cell>
          <cell r="G176" t="str">
            <v>GiÊy WC tr¾ng sø</v>
          </cell>
          <cell r="H176" t="str">
            <v>s15</v>
          </cell>
          <cell r="I176" t="str">
            <v>cuén</v>
          </cell>
          <cell r="J176">
            <v>131</v>
          </cell>
          <cell r="K176">
            <v>511.3331</v>
          </cell>
          <cell r="O176">
            <v>1000</v>
          </cell>
          <cell r="Q176">
            <v>909090</v>
          </cell>
          <cell r="R176">
            <v>90909</v>
          </cell>
        </row>
        <row r="177">
          <cell r="B177">
            <v>82842</v>
          </cell>
          <cell r="E177" t="str">
            <v>15/11</v>
          </cell>
          <cell r="F177" t="str">
            <v>KS H÷u NghÞ - Cty Du lÞch HP</v>
          </cell>
          <cell r="G177" t="str">
            <v>GiÊy WC trßn tr¾ng ®«i</v>
          </cell>
          <cell r="H177" t="str">
            <v>s13</v>
          </cell>
          <cell r="I177" t="str">
            <v>cuén</v>
          </cell>
          <cell r="K177">
            <v>511.3331</v>
          </cell>
          <cell r="O177">
            <v>500</v>
          </cell>
          <cell r="Q177">
            <v>545454</v>
          </cell>
          <cell r="R177">
            <v>54546</v>
          </cell>
          <cell r="T177" t="str">
            <v>0200 113 321 0011</v>
          </cell>
        </row>
        <row r="178">
          <cell r="B178">
            <v>82843</v>
          </cell>
          <cell r="E178" t="str">
            <v>15/11</v>
          </cell>
          <cell r="F178" t="str">
            <v>Vò V¨n H¶i - 108 Phan Béi Ch©u</v>
          </cell>
          <cell r="G178" t="str">
            <v>GiÊy WC trßn tr¾ng ®«i</v>
          </cell>
          <cell r="H178" t="str">
            <v>s13</v>
          </cell>
          <cell r="I178" t="str">
            <v>cuén</v>
          </cell>
          <cell r="K178">
            <v>511.3331</v>
          </cell>
          <cell r="O178">
            <v>1000</v>
          </cell>
          <cell r="Q178">
            <v>1090909</v>
          </cell>
          <cell r="R178">
            <v>109092</v>
          </cell>
        </row>
        <row r="179">
          <cell r="B179">
            <v>82843</v>
          </cell>
          <cell r="E179" t="str">
            <v>15/11</v>
          </cell>
          <cell r="F179" t="str">
            <v>Vò V¨n H¶i - 108 Phan Béi Ch©u</v>
          </cell>
          <cell r="G179" t="str">
            <v>GiÊy WC tr¾ng sø</v>
          </cell>
          <cell r="H179" t="str">
            <v>s15</v>
          </cell>
          <cell r="I179" t="str">
            <v>cuén</v>
          </cell>
          <cell r="K179">
            <v>511.3331</v>
          </cell>
          <cell r="O179">
            <v>1000</v>
          </cell>
          <cell r="Q179">
            <v>909090</v>
          </cell>
          <cell r="R179">
            <v>90909</v>
          </cell>
        </row>
        <row r="180">
          <cell r="B180">
            <v>82844</v>
          </cell>
          <cell r="E180" t="str">
            <v>16/11</v>
          </cell>
          <cell r="F180" t="str">
            <v>Anh Hïng - CÈm Ph¶ Qu¶ng Ninh</v>
          </cell>
          <cell r="G180" t="str">
            <v>GiÊy WC trßn tr¾ng ®«i</v>
          </cell>
          <cell r="H180" t="str">
            <v>s13</v>
          </cell>
          <cell r="I180" t="str">
            <v>cuén</v>
          </cell>
          <cell r="K180">
            <v>511.3331</v>
          </cell>
          <cell r="O180">
            <v>20000</v>
          </cell>
          <cell r="Q180">
            <v>21818180</v>
          </cell>
          <cell r="R180">
            <v>2181820</v>
          </cell>
        </row>
        <row r="181">
          <cell r="B181">
            <v>82844</v>
          </cell>
          <cell r="E181" t="str">
            <v>16/11</v>
          </cell>
          <cell r="F181" t="str">
            <v>Anh Hïng - CÈm Ph¶ Qu¶ng Ninh</v>
          </cell>
          <cell r="G181" t="str">
            <v>GiÊy WC tr¾ng sø</v>
          </cell>
          <cell r="H181" t="str">
            <v>s15</v>
          </cell>
          <cell r="I181" t="str">
            <v>cuén</v>
          </cell>
          <cell r="K181">
            <v>511.3331</v>
          </cell>
          <cell r="O181">
            <v>200</v>
          </cell>
          <cell r="Q181">
            <v>181818</v>
          </cell>
          <cell r="R181">
            <v>18182</v>
          </cell>
        </row>
        <row r="182">
          <cell r="B182">
            <v>82845</v>
          </cell>
          <cell r="E182" t="str">
            <v>17/11</v>
          </cell>
          <cell r="F182" t="str">
            <v>NguyÔn ThÞ Oanh - TiÕp thÞ -Cty CP GiÊy HP</v>
          </cell>
          <cell r="G182" t="str">
            <v>GiÊy WC trßn tr¾ng ®«i</v>
          </cell>
          <cell r="H182" t="str">
            <v>s13</v>
          </cell>
          <cell r="I182" t="str">
            <v>cuén</v>
          </cell>
          <cell r="K182">
            <v>511.3331</v>
          </cell>
          <cell r="O182">
            <v>2000</v>
          </cell>
          <cell r="Q182">
            <v>2181818</v>
          </cell>
          <cell r="R182">
            <v>218182</v>
          </cell>
          <cell r="S182" t="str">
            <v>PT686</v>
          </cell>
        </row>
        <row r="183">
          <cell r="B183">
            <v>82846</v>
          </cell>
          <cell r="E183" t="str">
            <v>17/11</v>
          </cell>
          <cell r="F183" t="str">
            <v>C«ng ty liªn doanh HARBUORVIEW</v>
          </cell>
          <cell r="G183" t="str">
            <v>GiÊy WC trßn tr¾ng ®«i</v>
          </cell>
          <cell r="H183" t="str">
            <v>s13</v>
          </cell>
          <cell r="I183" t="str">
            <v>cuén</v>
          </cell>
          <cell r="K183">
            <v>511.3331</v>
          </cell>
          <cell r="O183">
            <v>1000</v>
          </cell>
          <cell r="Q183">
            <v>1090909</v>
          </cell>
          <cell r="R183">
            <v>109091</v>
          </cell>
          <cell r="T183" t="str">
            <v>0200 109 572</v>
          </cell>
        </row>
        <row r="184">
          <cell r="B184">
            <v>82847</v>
          </cell>
          <cell r="E184" t="str">
            <v>17/11</v>
          </cell>
          <cell r="F184" t="str">
            <v>NguyÔn ThÞ Ngäc BÝch - 88 Thiªn L«i</v>
          </cell>
          <cell r="G184" t="str">
            <v>GiÊy WC trßn tr¾ng ®«i</v>
          </cell>
          <cell r="H184" t="str">
            <v>s13</v>
          </cell>
          <cell r="I184" t="str">
            <v>cuén</v>
          </cell>
          <cell r="K184">
            <v>511.3331</v>
          </cell>
          <cell r="O184">
            <v>1500</v>
          </cell>
          <cell r="Q184">
            <v>1636363</v>
          </cell>
          <cell r="R184">
            <v>163636</v>
          </cell>
        </row>
        <row r="185">
          <cell r="B185">
            <v>82847</v>
          </cell>
          <cell r="E185" t="str">
            <v>17/11</v>
          </cell>
          <cell r="F185" t="str">
            <v>NguyÔn ThÞ Ngäc BÝch - 88 Thiªn L«i</v>
          </cell>
          <cell r="G185" t="str">
            <v>GiÊy WC tr¾ng sø</v>
          </cell>
          <cell r="H185" t="str">
            <v>s15</v>
          </cell>
          <cell r="I185" t="str">
            <v>cuén</v>
          </cell>
          <cell r="K185">
            <v>511.3331</v>
          </cell>
          <cell r="O185">
            <v>500</v>
          </cell>
          <cell r="Q185">
            <v>454545</v>
          </cell>
          <cell r="R185">
            <v>45456</v>
          </cell>
        </row>
        <row r="186">
          <cell r="B186">
            <v>82848</v>
          </cell>
          <cell r="E186" t="str">
            <v>Huû</v>
          </cell>
        </row>
        <row r="187">
          <cell r="B187">
            <v>82849</v>
          </cell>
          <cell r="E187" t="str">
            <v>17/11</v>
          </cell>
          <cell r="F187" t="str">
            <v>Cty TNHH Ngäc BÝch</v>
          </cell>
          <cell r="G187" t="str">
            <v>GiÊy lôa</v>
          </cell>
          <cell r="H187" t="str">
            <v>s12</v>
          </cell>
          <cell r="I187" t="str">
            <v>kg</v>
          </cell>
          <cell r="K187">
            <v>511.3331</v>
          </cell>
          <cell r="O187">
            <v>1487</v>
          </cell>
          <cell r="Q187">
            <v>17573636</v>
          </cell>
          <cell r="R187">
            <v>1757364</v>
          </cell>
          <cell r="T187" t="str">
            <v>2300 195 621</v>
          </cell>
        </row>
        <row r="188">
          <cell r="B188">
            <v>82850</v>
          </cell>
          <cell r="E188" t="str">
            <v>19/11</v>
          </cell>
          <cell r="F188" t="str">
            <v>XNTT TB Quang Minh - 280 Lª Lîi</v>
          </cell>
          <cell r="G188" t="str">
            <v>GiÊy WC trßn tr¾ng ®«i</v>
          </cell>
          <cell r="H188" t="str">
            <v>s13</v>
          </cell>
          <cell r="I188" t="str">
            <v>cuén</v>
          </cell>
          <cell r="K188">
            <v>511.3331</v>
          </cell>
          <cell r="O188">
            <v>2000</v>
          </cell>
          <cell r="Q188">
            <v>2181818</v>
          </cell>
          <cell r="R188">
            <v>218182</v>
          </cell>
          <cell r="T188" t="str">
            <v>0200 255 982</v>
          </cell>
        </row>
        <row r="189">
          <cell r="B189">
            <v>82850</v>
          </cell>
          <cell r="E189" t="str">
            <v>19/11</v>
          </cell>
          <cell r="F189" t="str">
            <v>XNTT TB Quang Minh - 280 Lª Lîi</v>
          </cell>
          <cell r="G189" t="str">
            <v>GiÊy WC tr¾ng sø</v>
          </cell>
          <cell r="H189" t="str">
            <v>s15</v>
          </cell>
          <cell r="I189" t="str">
            <v>cuén</v>
          </cell>
          <cell r="K189">
            <v>511.3331</v>
          </cell>
          <cell r="O189">
            <v>200</v>
          </cell>
          <cell r="Q189">
            <v>181818</v>
          </cell>
          <cell r="R189">
            <v>18182</v>
          </cell>
          <cell r="T189" t="str">
            <v>0200 255 982</v>
          </cell>
        </row>
        <row r="190">
          <cell r="B190">
            <v>82851</v>
          </cell>
          <cell r="E190" t="str">
            <v>19/11</v>
          </cell>
          <cell r="F190" t="str">
            <v>Ng« ThÞ B×nh -Tæ tiªu thô Cty CP GiÊy HP</v>
          </cell>
          <cell r="G190" t="str">
            <v>GiÊy WC trßn tr¾ng ®«i</v>
          </cell>
          <cell r="H190" t="str">
            <v>s13</v>
          </cell>
          <cell r="I190" t="str">
            <v>cuén</v>
          </cell>
          <cell r="J190">
            <v>131</v>
          </cell>
          <cell r="K190">
            <v>511.3331</v>
          </cell>
          <cell r="O190">
            <v>1000</v>
          </cell>
          <cell r="Q190">
            <v>1090919</v>
          </cell>
          <cell r="R190">
            <v>109090</v>
          </cell>
        </row>
        <row r="191">
          <cell r="B191">
            <v>82851</v>
          </cell>
          <cell r="E191" t="str">
            <v>19/11</v>
          </cell>
          <cell r="F191" t="str">
            <v>Ng« ThÞ B×nh -Tæ tiªu thô Cty CP GiÊy HP</v>
          </cell>
          <cell r="G191" t="str">
            <v>GiÊy WC tr¾ng sø</v>
          </cell>
          <cell r="H191" t="str">
            <v>s15</v>
          </cell>
          <cell r="I191" t="str">
            <v>cuén</v>
          </cell>
          <cell r="J191">
            <v>131</v>
          </cell>
          <cell r="K191">
            <v>511.3331</v>
          </cell>
          <cell r="O191">
            <v>2000</v>
          </cell>
          <cell r="Q191">
            <v>1818180</v>
          </cell>
          <cell r="R191">
            <v>181811</v>
          </cell>
        </row>
        <row r="192">
          <cell r="B192">
            <v>82852</v>
          </cell>
          <cell r="E192" t="str">
            <v>19/11</v>
          </cell>
          <cell r="F192" t="str">
            <v>NguyÔn ThÞ TuÖ -Tæ tiªu thô Cty CP GiÊy HP</v>
          </cell>
          <cell r="G192" t="str">
            <v>GiÊy WC trßn tr¾ng ®«i</v>
          </cell>
          <cell r="H192" t="str">
            <v>s13</v>
          </cell>
          <cell r="I192" t="str">
            <v>cuén</v>
          </cell>
          <cell r="J192">
            <v>131</v>
          </cell>
          <cell r="K192">
            <v>511.3331</v>
          </cell>
          <cell r="O192">
            <v>1500</v>
          </cell>
          <cell r="Q192">
            <v>1636363</v>
          </cell>
          <cell r="R192">
            <v>163637</v>
          </cell>
        </row>
        <row r="193">
          <cell r="B193">
            <v>82853</v>
          </cell>
          <cell r="E193" t="str">
            <v>19/11</v>
          </cell>
          <cell r="F193" t="str">
            <v>Bïi ThÞ §an -Tæ tiªu thô Cty CP GiÊy HP</v>
          </cell>
          <cell r="G193" t="str">
            <v>GiÊy WC trßn tr¾ng ®«i</v>
          </cell>
          <cell r="H193" t="str">
            <v>s13</v>
          </cell>
          <cell r="I193" t="str">
            <v>cuén</v>
          </cell>
          <cell r="J193">
            <v>131</v>
          </cell>
          <cell r="K193">
            <v>511.3331</v>
          </cell>
          <cell r="O193">
            <v>2500</v>
          </cell>
          <cell r="Q193">
            <v>2727272</v>
          </cell>
          <cell r="R193">
            <v>272729</v>
          </cell>
        </row>
        <row r="194">
          <cell r="B194">
            <v>82853</v>
          </cell>
          <cell r="E194" t="str">
            <v>19/11</v>
          </cell>
          <cell r="F194" t="str">
            <v>Bïi ThÞ §an -Tæ tiªu thô Cty CP GiÊy HP</v>
          </cell>
          <cell r="G194" t="str">
            <v>GiÊy WC tr¾ng sø</v>
          </cell>
          <cell r="H194" t="str">
            <v>s15</v>
          </cell>
          <cell r="I194" t="str">
            <v>cuén</v>
          </cell>
          <cell r="J194">
            <v>131</v>
          </cell>
          <cell r="K194">
            <v>511.3331</v>
          </cell>
          <cell r="O194">
            <v>1000</v>
          </cell>
          <cell r="Q194">
            <v>909090</v>
          </cell>
          <cell r="R194">
            <v>90909</v>
          </cell>
        </row>
        <row r="195">
          <cell r="B195">
            <v>82854</v>
          </cell>
          <cell r="E195" t="str">
            <v>19/11</v>
          </cell>
          <cell r="F195" t="str">
            <v>Bïi ThÞ Dung -Tæ tiªu thô Cty CP GiÊy HP</v>
          </cell>
          <cell r="G195" t="str">
            <v>GiÊy WC trßn tr¾ng ®«i</v>
          </cell>
          <cell r="H195" t="str">
            <v>s13</v>
          </cell>
          <cell r="I195" t="str">
            <v>cuén</v>
          </cell>
          <cell r="J195">
            <v>131</v>
          </cell>
          <cell r="K195">
            <v>511.3331</v>
          </cell>
          <cell r="O195">
            <v>2000</v>
          </cell>
          <cell r="Q195">
            <v>2181818</v>
          </cell>
          <cell r="R195">
            <v>218182</v>
          </cell>
        </row>
        <row r="196">
          <cell r="B196">
            <v>82854</v>
          </cell>
          <cell r="E196" t="str">
            <v>19/11</v>
          </cell>
          <cell r="F196" t="str">
            <v>Bïi ThÞ Dung -Tæ tiªu thô Cty CP GiÊy HP</v>
          </cell>
          <cell r="G196" t="str">
            <v>GiÊy WC tr¾ng sø</v>
          </cell>
          <cell r="H196" t="str">
            <v>s15</v>
          </cell>
          <cell r="I196" t="str">
            <v>cuén</v>
          </cell>
          <cell r="J196">
            <v>131</v>
          </cell>
          <cell r="K196">
            <v>511.3331</v>
          </cell>
          <cell r="O196">
            <v>300</v>
          </cell>
          <cell r="Q196">
            <v>272727</v>
          </cell>
          <cell r="R196">
            <v>27273</v>
          </cell>
        </row>
        <row r="197">
          <cell r="B197">
            <v>82855</v>
          </cell>
          <cell r="E197" t="str">
            <v>19/11</v>
          </cell>
          <cell r="F197" t="str">
            <v>TrÇn ThÞ Vinh -Tæ tiªu thô Cty CP GiÊy HP</v>
          </cell>
          <cell r="G197" t="str">
            <v>GiÊy WC trßn tr¾ng ®«i</v>
          </cell>
          <cell r="H197" t="str">
            <v>s13</v>
          </cell>
          <cell r="I197" t="str">
            <v>cuén</v>
          </cell>
          <cell r="J197">
            <v>131</v>
          </cell>
          <cell r="K197">
            <v>511.3331</v>
          </cell>
          <cell r="O197">
            <v>2000</v>
          </cell>
          <cell r="Q197">
            <v>2181818</v>
          </cell>
          <cell r="R197">
            <v>218182</v>
          </cell>
        </row>
        <row r="198">
          <cell r="B198">
            <v>82856</v>
          </cell>
          <cell r="E198" t="str">
            <v>19/11</v>
          </cell>
          <cell r="F198" t="str">
            <v>TrÞnh H­íng - 8 §×nh §«ng</v>
          </cell>
          <cell r="G198" t="str">
            <v>GiÊy WC trßn tr¾ng ®«i</v>
          </cell>
          <cell r="H198" t="str">
            <v>s13</v>
          </cell>
          <cell r="I198" t="str">
            <v>cuén</v>
          </cell>
          <cell r="J198">
            <v>131</v>
          </cell>
          <cell r="K198">
            <v>511.3331</v>
          </cell>
          <cell r="O198">
            <v>1200</v>
          </cell>
          <cell r="Q198">
            <v>1309090</v>
          </cell>
          <cell r="R198">
            <v>130909</v>
          </cell>
        </row>
        <row r="199">
          <cell r="B199">
            <v>82856</v>
          </cell>
          <cell r="E199" t="str">
            <v>19/11</v>
          </cell>
          <cell r="F199" t="str">
            <v>TrÞnh H­íng - 8 §×nh §«ng</v>
          </cell>
          <cell r="G199" t="str">
            <v>GiÊy WC tr¾ng sø</v>
          </cell>
          <cell r="H199" t="str">
            <v>s15</v>
          </cell>
          <cell r="I199" t="str">
            <v>cuén</v>
          </cell>
          <cell r="J199">
            <v>131</v>
          </cell>
          <cell r="K199">
            <v>511.3331</v>
          </cell>
          <cell r="O199">
            <v>800</v>
          </cell>
          <cell r="Q199">
            <v>727272</v>
          </cell>
          <cell r="R199">
            <v>72729</v>
          </cell>
        </row>
        <row r="200">
          <cell r="B200">
            <v>82857</v>
          </cell>
          <cell r="E200" t="str">
            <v>19/11</v>
          </cell>
          <cell r="F200" t="str">
            <v>NguyÔn ThÞ Oanh - TiÕp thÞ -Cty CP GiÊy HP</v>
          </cell>
          <cell r="G200" t="str">
            <v>GiÊy WC trßn tr¾ng ®«i</v>
          </cell>
          <cell r="H200" t="str">
            <v>s13</v>
          </cell>
          <cell r="I200" t="str">
            <v>cuén</v>
          </cell>
          <cell r="J200">
            <v>131</v>
          </cell>
          <cell r="K200">
            <v>511.3331</v>
          </cell>
          <cell r="O200">
            <v>300</v>
          </cell>
          <cell r="Q200">
            <v>327272</v>
          </cell>
          <cell r="R200">
            <v>32729</v>
          </cell>
          <cell r="S200" t="str">
            <v>PT686</v>
          </cell>
        </row>
        <row r="201">
          <cell r="B201">
            <v>82857</v>
          </cell>
          <cell r="E201" t="str">
            <v>19/11</v>
          </cell>
          <cell r="F201" t="str">
            <v>NguyÔn ThÞ Oanh - TiÕp thÞ -Cty CP GiÊy HP</v>
          </cell>
          <cell r="G201" t="str">
            <v>GiÊy WC tr¾ng sø</v>
          </cell>
          <cell r="H201" t="str">
            <v>s15</v>
          </cell>
          <cell r="I201" t="str">
            <v>cuén</v>
          </cell>
          <cell r="J201">
            <v>131</v>
          </cell>
          <cell r="K201">
            <v>511.3331</v>
          </cell>
          <cell r="O201">
            <v>1000</v>
          </cell>
          <cell r="Q201">
            <v>909090</v>
          </cell>
          <cell r="R201">
            <v>90909</v>
          </cell>
          <cell r="S201" t="str">
            <v>PT686</v>
          </cell>
        </row>
        <row r="202">
          <cell r="B202">
            <v>82858</v>
          </cell>
          <cell r="E202" t="str">
            <v>19/11</v>
          </cell>
          <cell r="F202" t="str">
            <v>§oµn Minh Sü - Chi nh¸nh HN</v>
          </cell>
          <cell r="G202" t="str">
            <v>GiÊy WC trßn tr¾ng ®«i</v>
          </cell>
          <cell r="H202" t="str">
            <v>s13</v>
          </cell>
          <cell r="I202" t="str">
            <v>cuén</v>
          </cell>
          <cell r="J202">
            <v>131</v>
          </cell>
          <cell r="K202">
            <v>511.3331</v>
          </cell>
          <cell r="O202">
            <v>10000</v>
          </cell>
          <cell r="Q202">
            <v>10909090</v>
          </cell>
          <cell r="R202">
            <v>1090909</v>
          </cell>
        </row>
        <row r="203">
          <cell r="B203">
            <v>82858</v>
          </cell>
          <cell r="E203" t="str">
            <v>19/11</v>
          </cell>
          <cell r="F203" t="str">
            <v>§oµn Minh Sü - Chi nh¸nh HN</v>
          </cell>
          <cell r="G203" t="str">
            <v>GiÊy WC tr¾ng sø</v>
          </cell>
          <cell r="H203" t="str">
            <v>s15</v>
          </cell>
          <cell r="I203" t="str">
            <v>cuén</v>
          </cell>
          <cell r="J203">
            <v>131</v>
          </cell>
          <cell r="K203">
            <v>511.3331</v>
          </cell>
          <cell r="O203">
            <v>10000</v>
          </cell>
          <cell r="Q203">
            <v>9090900</v>
          </cell>
          <cell r="R203">
            <v>909090</v>
          </cell>
        </row>
        <row r="204">
          <cell r="B204">
            <v>82858</v>
          </cell>
          <cell r="E204" t="str">
            <v>19/11</v>
          </cell>
          <cell r="F204" t="str">
            <v>§oµn Minh Sü - Chi nh¸nh HN</v>
          </cell>
          <cell r="G204" t="str">
            <v>Kh¨n hép rót</v>
          </cell>
          <cell r="H204" t="str">
            <v>s06</v>
          </cell>
          <cell r="I204" t="str">
            <v>hép</v>
          </cell>
          <cell r="J204">
            <v>131</v>
          </cell>
          <cell r="K204">
            <v>511.3331</v>
          </cell>
          <cell r="O204">
            <v>72</v>
          </cell>
          <cell r="Q204">
            <v>458208</v>
          </cell>
          <cell r="R204">
            <v>45821</v>
          </cell>
        </row>
        <row r="205">
          <cell r="B205">
            <v>82858</v>
          </cell>
          <cell r="E205" t="str">
            <v>19/11</v>
          </cell>
          <cell r="F205" t="str">
            <v>§oµn Minh Sü - Chi nh¸nh HN</v>
          </cell>
          <cell r="G205" t="str">
            <v>Kh¨n hép rót nhá</v>
          </cell>
          <cell r="H205" t="str">
            <v>s05</v>
          </cell>
          <cell r="I205" t="str">
            <v>hép</v>
          </cell>
          <cell r="J205">
            <v>131</v>
          </cell>
          <cell r="K205">
            <v>511.3331</v>
          </cell>
          <cell r="O205">
            <v>104</v>
          </cell>
          <cell r="Q205">
            <v>425464</v>
          </cell>
          <cell r="R205">
            <v>42518</v>
          </cell>
        </row>
        <row r="206">
          <cell r="B206">
            <v>82859</v>
          </cell>
          <cell r="E206" t="str">
            <v>19/11</v>
          </cell>
          <cell r="F206" t="str">
            <v>NguyÔn ViÖt Th¾ng -Cty Minh Hµ</v>
          </cell>
          <cell r="G206" t="str">
            <v>GiÊy lôa</v>
          </cell>
          <cell r="H206" t="str">
            <v>s12</v>
          </cell>
          <cell r="I206" t="str">
            <v>kg</v>
          </cell>
          <cell r="K206">
            <v>511.3331</v>
          </cell>
          <cell r="O206">
            <v>1444</v>
          </cell>
          <cell r="Q206">
            <v>17065454</v>
          </cell>
          <cell r="R206">
            <v>1706546</v>
          </cell>
        </row>
        <row r="207">
          <cell r="B207">
            <v>82860</v>
          </cell>
          <cell r="E207" t="str">
            <v>19/11</v>
          </cell>
          <cell r="F207" t="str">
            <v>X­ëng SX GiÊy §øc D­¬ng - CÇu Rµo</v>
          </cell>
          <cell r="G207" t="str">
            <v>GiÊy lôa</v>
          </cell>
          <cell r="H207" t="str">
            <v>s12</v>
          </cell>
          <cell r="I207" t="str">
            <v>kg</v>
          </cell>
          <cell r="K207">
            <v>511.3331</v>
          </cell>
          <cell r="O207">
            <v>1000</v>
          </cell>
          <cell r="Q207">
            <v>11818182</v>
          </cell>
          <cell r="R207">
            <v>1181818</v>
          </cell>
          <cell r="T207" t="str">
            <v>0200 248 689 4</v>
          </cell>
        </row>
        <row r="208">
          <cell r="B208">
            <v>82861</v>
          </cell>
          <cell r="E208" t="str">
            <v>19/11</v>
          </cell>
          <cell r="F208" t="str">
            <v>A.H¶i - 108 Phan Béi Ch©u</v>
          </cell>
          <cell r="G208" t="str">
            <v>GiÊy WC trßn tr¾ng</v>
          </cell>
          <cell r="H208" t="str">
            <v>s13</v>
          </cell>
          <cell r="I208" t="str">
            <v>cuén</v>
          </cell>
          <cell r="K208">
            <v>511.3331</v>
          </cell>
          <cell r="O208">
            <v>600</v>
          </cell>
          <cell r="Q208">
            <v>654545</v>
          </cell>
          <cell r="R208">
            <v>65267</v>
          </cell>
        </row>
        <row r="209">
          <cell r="B209">
            <v>82861</v>
          </cell>
          <cell r="E209" t="str">
            <v>19/11</v>
          </cell>
          <cell r="F209" t="str">
            <v>A.H¶i - 108 Phan Béi Ch©u</v>
          </cell>
          <cell r="G209" t="str">
            <v>Kh¨n hép rót</v>
          </cell>
          <cell r="H209" t="str">
            <v>s06</v>
          </cell>
          <cell r="I209" t="str">
            <v>hép</v>
          </cell>
          <cell r="K209">
            <v>511.3331</v>
          </cell>
          <cell r="O209">
            <v>20</v>
          </cell>
          <cell r="Q209">
            <v>127280</v>
          </cell>
          <cell r="R209">
            <v>12728</v>
          </cell>
        </row>
        <row r="210">
          <cell r="B210">
            <v>82861</v>
          </cell>
          <cell r="E210" t="str">
            <v>19/11</v>
          </cell>
          <cell r="F210" t="str">
            <v>A.H¶i - 108 Phan Béi Ch©u</v>
          </cell>
          <cell r="G210" t="str">
            <v>Kh¨n hép rót nhá</v>
          </cell>
          <cell r="H210" t="str">
            <v>s05</v>
          </cell>
          <cell r="I210" t="str">
            <v>hép</v>
          </cell>
          <cell r="K210">
            <v>511.3331</v>
          </cell>
          <cell r="O210">
            <v>20</v>
          </cell>
          <cell r="Q210">
            <v>81982</v>
          </cell>
          <cell r="R210">
            <v>8198</v>
          </cell>
        </row>
        <row r="211">
          <cell r="B211">
            <v>82862</v>
          </cell>
          <cell r="E211" t="str">
            <v>19/11</v>
          </cell>
          <cell r="F211" t="str">
            <v>Bïi ThÞ §an -Tæ tiªu thô Cty CP GiÊy HP</v>
          </cell>
          <cell r="G211" t="str">
            <v>GiÊy WC trßn tr¾ng ®«i</v>
          </cell>
          <cell r="H211" t="str">
            <v>s13</v>
          </cell>
          <cell r="I211" t="str">
            <v>cuén</v>
          </cell>
          <cell r="J211">
            <v>131</v>
          </cell>
          <cell r="K211">
            <v>511.3331</v>
          </cell>
          <cell r="O211">
            <v>2000</v>
          </cell>
          <cell r="Q211">
            <v>2181818</v>
          </cell>
          <cell r="R211">
            <v>1.2136776614920455E-303</v>
          </cell>
        </row>
        <row r="212">
          <cell r="B212">
            <v>4.609407378437056E-304</v>
          </cell>
          <cell r="E212" t="str">
            <v>19/11</v>
          </cell>
          <cell r="F212" t="str">
            <v>TrÇn ThÞ Vinh -Tæ tiªu thô Cty CP GiÊy HP</v>
          </cell>
          <cell r="G212" t="str">
            <v>GiÊy WC trßn tr¾ng ®«i</v>
          </cell>
          <cell r="H212" t="str">
            <v>s13</v>
          </cell>
          <cell r="I212" t="str">
            <v>cuén</v>
          </cell>
          <cell r="J212">
            <v>131</v>
          </cell>
          <cell r="K212">
            <v>511.3331</v>
          </cell>
          <cell r="O212">
            <v>3500</v>
          </cell>
          <cell r="Q212">
            <v>3818181</v>
          </cell>
          <cell r="R212">
            <v>381818</v>
          </cell>
        </row>
        <row r="213">
          <cell r="B213">
            <v>82863</v>
          </cell>
          <cell r="E213" t="str">
            <v>19/11</v>
          </cell>
          <cell r="F213" t="str">
            <v>TrÇn ThÞ Vinh -Tæ tiªu thô Cty CP GiÊy HP</v>
          </cell>
          <cell r="G213" t="str">
            <v>GiÊy WC tr¾ng sø</v>
          </cell>
          <cell r="H213" t="str">
            <v>s15</v>
          </cell>
          <cell r="I213" t="str">
            <v>cuén</v>
          </cell>
          <cell r="J213">
            <v>131</v>
          </cell>
          <cell r="K213">
            <v>511.3331</v>
          </cell>
          <cell r="O213">
            <v>500</v>
          </cell>
          <cell r="Q213">
            <v>454545</v>
          </cell>
          <cell r="R213">
            <v>45456</v>
          </cell>
        </row>
        <row r="214">
          <cell r="B214">
            <v>82864</v>
          </cell>
          <cell r="E214" t="str">
            <v>19/11</v>
          </cell>
          <cell r="F214" t="str">
            <v>TrÞnh Hoµng - 160 L­¬ng Kh¸nh ThiÖn</v>
          </cell>
          <cell r="G214" t="str">
            <v>Kh¨n hép rót</v>
          </cell>
          <cell r="H214" t="str">
            <v>s06</v>
          </cell>
          <cell r="I214" t="str">
            <v>hép</v>
          </cell>
          <cell r="K214">
            <v>511.3331</v>
          </cell>
          <cell r="O214">
            <v>20</v>
          </cell>
          <cell r="Q214">
            <v>127280</v>
          </cell>
          <cell r="R214">
            <v>12728</v>
          </cell>
        </row>
        <row r="215">
          <cell r="B215">
            <v>82864</v>
          </cell>
          <cell r="E215" t="str">
            <v>19/11</v>
          </cell>
          <cell r="F215" t="str">
            <v>TrÞnh Hoµng - 160 L­¬ng Kh¸nh ThiÖn</v>
          </cell>
          <cell r="G215" t="str">
            <v>Kh¨n hép rót nhá</v>
          </cell>
          <cell r="H215" t="str">
            <v>s05</v>
          </cell>
          <cell r="I215" t="str">
            <v>hép</v>
          </cell>
          <cell r="K215">
            <v>511.3331</v>
          </cell>
          <cell r="O215">
            <v>2.8925960160593618E-307</v>
          </cell>
          <cell r="Q215">
            <v>213153</v>
          </cell>
          <cell r="R215">
            <v>20839</v>
          </cell>
        </row>
        <row r="216">
          <cell r="B216">
            <v>4.609518632129981E-304</v>
          </cell>
          <cell r="E216" t="str">
            <v>21/11</v>
          </cell>
          <cell r="F216" t="str">
            <v>X­ëng giÊy ®Õ</v>
          </cell>
          <cell r="G216" t="str">
            <v>GiÊy WC trßn tr¾ng</v>
          </cell>
          <cell r="H216" t="str">
            <v>s13</v>
          </cell>
          <cell r="I216" t="str">
            <v>cuén</v>
          </cell>
          <cell r="K216">
            <v>511.3331</v>
          </cell>
          <cell r="O216">
            <v>2000</v>
          </cell>
          <cell r="Q216">
            <v>9818181</v>
          </cell>
          <cell r="R216">
            <v>981818</v>
          </cell>
        </row>
        <row r="217">
          <cell r="B217">
            <v>82865</v>
          </cell>
          <cell r="E217" t="str">
            <v>21/11</v>
          </cell>
          <cell r="F217" t="str">
            <v>X­ëng giÊy ®Õ</v>
          </cell>
          <cell r="G217" t="str">
            <v>GiÊy WC tr¾ng sø</v>
          </cell>
          <cell r="H217" t="str">
            <v>s15</v>
          </cell>
          <cell r="I217" t="str">
            <v>cuén</v>
          </cell>
          <cell r="K217">
            <v>511.3331</v>
          </cell>
          <cell r="O217">
            <v>2500</v>
          </cell>
          <cell r="Q217">
            <v>2272725</v>
          </cell>
          <cell r="R217">
            <v>227276</v>
          </cell>
        </row>
        <row r="218">
          <cell r="B218">
            <v>82866</v>
          </cell>
          <cell r="E218" t="str">
            <v>22/11</v>
          </cell>
          <cell r="F218" t="str">
            <v>NguyÔn ThÞ Thu Hµ - 441A T«n §øc Th¾ng</v>
          </cell>
          <cell r="G218" t="str">
            <v>GiÊy WC trßn tr¾ng ®«i</v>
          </cell>
          <cell r="H218" t="str">
            <v>s13</v>
          </cell>
          <cell r="I218" t="str">
            <v>cuén</v>
          </cell>
          <cell r="J218">
            <v>111</v>
          </cell>
          <cell r="K218">
            <v>511.3331</v>
          </cell>
          <cell r="O218">
            <v>1000</v>
          </cell>
          <cell r="Q218">
            <v>1090909</v>
          </cell>
          <cell r="R218">
            <v>109091</v>
          </cell>
          <cell r="T218" t="str">
            <v>SÕnh</v>
          </cell>
        </row>
        <row r="219">
          <cell r="B219">
            <v>82867</v>
          </cell>
          <cell r="E219" t="str">
            <v>22/11</v>
          </cell>
          <cell r="F219" t="str">
            <v>Ph¹m ThÞ SÕnh -Tæ tiªu thô Cty CP GiÊy HP</v>
          </cell>
          <cell r="G219" t="str">
            <v>GiÊy WC trßn tr¾ng ®«i</v>
          </cell>
          <cell r="H219" t="str">
            <v>s13</v>
          </cell>
          <cell r="I219" t="str">
            <v>cuén</v>
          </cell>
          <cell r="J219">
            <v>131</v>
          </cell>
          <cell r="K219">
            <v>511.3331</v>
          </cell>
          <cell r="O219">
            <v>1000</v>
          </cell>
          <cell r="Q219">
            <v>1090909</v>
          </cell>
          <cell r="R219">
            <v>109092</v>
          </cell>
        </row>
        <row r="220">
          <cell r="B220">
            <v>82867</v>
          </cell>
          <cell r="E220" t="str">
            <v>22/11</v>
          </cell>
          <cell r="F220" t="str">
            <v>Ph¹m ThÞ SÕnh -Tæ tiªu thô Cty CP GiÊy HP</v>
          </cell>
          <cell r="G220" t="str">
            <v>GiÊy WC trßn mét</v>
          </cell>
          <cell r="H220" t="str">
            <v>s16</v>
          </cell>
          <cell r="I220" t="str">
            <v>cuén</v>
          </cell>
          <cell r="J220">
            <v>131</v>
          </cell>
          <cell r="K220">
            <v>511.3331</v>
          </cell>
          <cell r="O220">
            <v>200</v>
          </cell>
          <cell r="Q220">
            <v>181818</v>
          </cell>
          <cell r="R220">
            <v>18181</v>
          </cell>
        </row>
        <row r="221">
          <cell r="B221">
            <v>82868</v>
          </cell>
          <cell r="E221" t="str">
            <v>22/11</v>
          </cell>
          <cell r="F221" t="str">
            <v>Ng« ThÞ B×nh -Tæ tiªu thô Cty CP GiÊy HP</v>
          </cell>
          <cell r="G221" t="str">
            <v>GiÊy WC trßn tr¾ng ®«i</v>
          </cell>
          <cell r="H221" t="str">
            <v>s13</v>
          </cell>
          <cell r="I221" t="str">
            <v>cuén</v>
          </cell>
          <cell r="J221">
            <v>131</v>
          </cell>
          <cell r="K221">
            <v>511.3331</v>
          </cell>
          <cell r="O221">
            <v>2000</v>
          </cell>
          <cell r="Q221">
            <v>2181818</v>
          </cell>
          <cell r="R221">
            <v>218183</v>
          </cell>
        </row>
        <row r="222">
          <cell r="B222">
            <v>82868</v>
          </cell>
          <cell r="E222" t="str">
            <v>22/11</v>
          </cell>
          <cell r="F222" t="str">
            <v>Ng« ThÞ B×nh -Tæ tiªu thô Cty CP GiÊy HP</v>
          </cell>
          <cell r="G222" t="str">
            <v>GiÊy WC trßn mét</v>
          </cell>
          <cell r="H222" t="str">
            <v>s16</v>
          </cell>
          <cell r="I222" t="str">
            <v>cuén</v>
          </cell>
          <cell r="J222">
            <v>131</v>
          </cell>
          <cell r="K222">
            <v>511.3331</v>
          </cell>
          <cell r="O222">
            <v>1000</v>
          </cell>
          <cell r="Q222">
            <v>909090</v>
          </cell>
          <cell r="R222">
            <v>90909</v>
          </cell>
        </row>
        <row r="223">
          <cell r="B223">
            <v>82869</v>
          </cell>
          <cell r="E223" t="str">
            <v>22/11</v>
          </cell>
          <cell r="F223" t="str">
            <v>NguyÔn ThÞ TuÖ -Tæ tiªu thô Cty CP GiÊy HP</v>
          </cell>
          <cell r="G223" t="str">
            <v>GiÊy WC trßn tr¾ng ®«i</v>
          </cell>
          <cell r="H223" t="str">
            <v>s13</v>
          </cell>
          <cell r="I223" t="str">
            <v>cuén</v>
          </cell>
          <cell r="J223">
            <v>131</v>
          </cell>
          <cell r="K223">
            <v>511.3331</v>
          </cell>
          <cell r="O223">
            <v>1500</v>
          </cell>
          <cell r="Q223">
            <v>1636363</v>
          </cell>
          <cell r="R223">
            <v>163637</v>
          </cell>
        </row>
        <row r="224">
          <cell r="B224">
            <v>82870</v>
          </cell>
          <cell r="E224" t="str">
            <v>22/11</v>
          </cell>
          <cell r="F224" t="str">
            <v>NguyÔn V¨n To¶n - Phong Khª - B¾c Ninh</v>
          </cell>
          <cell r="G224" t="str">
            <v>GiÊy WC trßn tr¾ng</v>
          </cell>
          <cell r="H224" t="str">
            <v>s13</v>
          </cell>
          <cell r="I224" t="str">
            <v>kg</v>
          </cell>
          <cell r="J224">
            <v>111</v>
          </cell>
          <cell r="K224">
            <v>511.3331</v>
          </cell>
          <cell r="O224">
            <v>2500</v>
          </cell>
          <cell r="Q224">
            <v>27272725</v>
          </cell>
          <cell r="R224">
            <v>2727275</v>
          </cell>
          <cell r="S224" t="str">
            <v>PT677</v>
          </cell>
        </row>
        <row r="225">
          <cell r="B225">
            <v>82871</v>
          </cell>
          <cell r="E225" t="str">
            <v>23/11</v>
          </cell>
          <cell r="F225" t="str">
            <v>Ng« ThÞ B×nh -Tæ tiªu thô Cty CP GiÊy HP</v>
          </cell>
          <cell r="G225" t="str">
            <v>GiÊy WC trßn tr¾ng</v>
          </cell>
          <cell r="H225" t="str">
            <v>s13</v>
          </cell>
          <cell r="I225" t="str">
            <v>cuén</v>
          </cell>
          <cell r="J225">
            <v>131</v>
          </cell>
          <cell r="K225">
            <v>511.3331</v>
          </cell>
          <cell r="O225">
            <v>2000</v>
          </cell>
          <cell r="Q225">
            <v>2181818</v>
          </cell>
          <cell r="R225">
            <v>218183</v>
          </cell>
        </row>
        <row r="226">
          <cell r="B226">
            <v>82871</v>
          </cell>
          <cell r="E226" t="str">
            <v>23/11</v>
          </cell>
          <cell r="F226" t="str">
            <v>Ng« ThÞ B×nh -Tæ tiªu thô Cty CP GiÊy HP</v>
          </cell>
          <cell r="G226" t="str">
            <v>GiÊy WC tr¾ng sø</v>
          </cell>
          <cell r="H226" t="str">
            <v>s15</v>
          </cell>
          <cell r="I226" t="str">
            <v>cuén</v>
          </cell>
          <cell r="J226">
            <v>131</v>
          </cell>
          <cell r="K226">
            <v>511.3331</v>
          </cell>
          <cell r="O226">
            <v>1000</v>
          </cell>
          <cell r="Q226">
            <v>909090</v>
          </cell>
          <cell r="R226">
            <v>90909</v>
          </cell>
        </row>
        <row r="227">
          <cell r="B227">
            <v>82872</v>
          </cell>
          <cell r="E227" t="str">
            <v>23/11</v>
          </cell>
          <cell r="F227" t="str">
            <v>NguyÔn ThÞ TuÖ -Tæ tiªu thô Cty CP GiÊy HP</v>
          </cell>
          <cell r="G227" t="str">
            <v>GiÊy WC trßn tr¾ng</v>
          </cell>
          <cell r="H227" t="str">
            <v>s13</v>
          </cell>
          <cell r="I227" t="str">
            <v>cuén</v>
          </cell>
          <cell r="J227">
            <v>131</v>
          </cell>
          <cell r="K227">
            <v>511.3331</v>
          </cell>
          <cell r="O227">
            <v>1500</v>
          </cell>
          <cell r="Q227">
            <v>1636363</v>
          </cell>
          <cell r="R227">
            <v>163637</v>
          </cell>
        </row>
        <row r="228">
          <cell r="B228">
            <v>82873</v>
          </cell>
          <cell r="E228" t="str">
            <v>23/11</v>
          </cell>
          <cell r="F228" t="str">
            <v>Ph¹m ThÞ SÕnh -Tæ tiªu thô Cty CP GiÊy HP</v>
          </cell>
          <cell r="G228" t="str">
            <v>GiÊy WC trßn tr¾ng</v>
          </cell>
          <cell r="H228" t="str">
            <v>s13</v>
          </cell>
          <cell r="I228" t="str">
            <v>cuén</v>
          </cell>
          <cell r="J228">
            <v>131</v>
          </cell>
          <cell r="K228">
            <v>511.3331</v>
          </cell>
          <cell r="O228">
            <v>2000</v>
          </cell>
          <cell r="Q228">
            <v>2181818</v>
          </cell>
          <cell r="R228">
            <v>218182</v>
          </cell>
        </row>
        <row r="229">
          <cell r="B229">
            <v>82873</v>
          </cell>
          <cell r="E229" t="str">
            <v>23/11</v>
          </cell>
          <cell r="F229" t="str">
            <v>Ph¹m ThÞ SÕnh -Tæ tiªu thô Cty CP GiÊy HP</v>
          </cell>
          <cell r="G229" t="str">
            <v>GiÊy WC tr¾ng sø</v>
          </cell>
          <cell r="H229" t="str">
            <v>s15</v>
          </cell>
          <cell r="I229" t="str">
            <v>cuén</v>
          </cell>
          <cell r="J229">
            <v>131</v>
          </cell>
          <cell r="K229">
            <v>511.3331</v>
          </cell>
          <cell r="O229">
            <v>200</v>
          </cell>
          <cell r="Q229">
            <v>181818</v>
          </cell>
          <cell r="R229">
            <v>18182</v>
          </cell>
        </row>
        <row r="230">
          <cell r="B230">
            <v>82874</v>
          </cell>
          <cell r="E230" t="str">
            <v>23/11</v>
          </cell>
          <cell r="F230" t="str">
            <v>Bïi ThÞ Dung -Tæ tiªu thô Cty CP GiÊy HP</v>
          </cell>
          <cell r="G230" t="str">
            <v>GiÊy WC trßn tr¾ng</v>
          </cell>
          <cell r="H230" t="str">
            <v>s13</v>
          </cell>
          <cell r="I230" t="str">
            <v>cuén</v>
          </cell>
          <cell r="J230">
            <v>131</v>
          </cell>
          <cell r="K230">
            <v>511.3331</v>
          </cell>
          <cell r="O230">
            <v>2000</v>
          </cell>
          <cell r="Q230">
            <v>2181818</v>
          </cell>
          <cell r="R230">
            <v>218182</v>
          </cell>
        </row>
        <row r="231">
          <cell r="B231">
            <v>82874</v>
          </cell>
          <cell r="E231" t="str">
            <v>23/11</v>
          </cell>
          <cell r="F231" t="str">
            <v>Bïi ThÞ Dung -Tæ tiªu thô Cty CP GiÊy HP</v>
          </cell>
          <cell r="G231" t="str">
            <v>GiÊy WC tr¾ng sø</v>
          </cell>
          <cell r="H231" t="str">
            <v>s15</v>
          </cell>
          <cell r="I231" t="str">
            <v>cuén</v>
          </cell>
          <cell r="J231">
            <v>131</v>
          </cell>
          <cell r="K231">
            <v>511.3331</v>
          </cell>
          <cell r="O231">
            <v>200</v>
          </cell>
          <cell r="Q231">
            <v>272727</v>
          </cell>
          <cell r="R231">
            <v>27273</v>
          </cell>
        </row>
        <row r="232">
          <cell r="B232">
            <v>82875</v>
          </cell>
          <cell r="E232" t="str">
            <v>24/11</v>
          </cell>
          <cell r="F232" t="str">
            <v>TrÞnh H­íng - 8 §×nh §«ng </v>
          </cell>
          <cell r="G232" t="str">
            <v>GiÊy WC trßn ®«i</v>
          </cell>
          <cell r="H232" t="str">
            <v>s13</v>
          </cell>
          <cell r="I232" t="str">
            <v>cuén</v>
          </cell>
          <cell r="J232">
            <v>131</v>
          </cell>
          <cell r="K232">
            <v>511.3331</v>
          </cell>
          <cell r="O232">
            <v>2000</v>
          </cell>
          <cell r="Q232">
            <v>2181818</v>
          </cell>
          <cell r="R232">
            <v>218182</v>
          </cell>
        </row>
        <row r="233">
          <cell r="B233">
            <v>82875</v>
          </cell>
          <cell r="E233" t="str">
            <v>24/11</v>
          </cell>
          <cell r="F233" t="str">
            <v>TrÞnh H­íng - 8 §×nh §«ng </v>
          </cell>
          <cell r="G233" t="str">
            <v>GiÊy WC trßn mét</v>
          </cell>
          <cell r="H233" t="str">
            <v>s16</v>
          </cell>
          <cell r="I233" t="str">
            <v>cuén</v>
          </cell>
          <cell r="J233">
            <v>131</v>
          </cell>
          <cell r="K233">
            <v>511.3331</v>
          </cell>
          <cell r="O233">
            <v>500</v>
          </cell>
          <cell r="Q233">
            <v>454545</v>
          </cell>
          <cell r="R233">
            <v>45455</v>
          </cell>
        </row>
        <row r="234">
          <cell r="B234">
            <v>82876</v>
          </cell>
          <cell r="E234" t="str">
            <v>24/11</v>
          </cell>
          <cell r="F234" t="str">
            <v>XNTT TB Quang Minh - 280 Lª Lai</v>
          </cell>
          <cell r="G234" t="str">
            <v>GiÊy WC trßn tr¾ng</v>
          </cell>
          <cell r="H234" t="str">
            <v>s13</v>
          </cell>
          <cell r="I234" t="str">
            <v>cuén</v>
          </cell>
          <cell r="K234">
            <v>511.3331</v>
          </cell>
          <cell r="O234">
            <v>2000</v>
          </cell>
          <cell r="Q234">
            <v>2181818</v>
          </cell>
          <cell r="R234">
            <v>218182</v>
          </cell>
          <cell r="T234" t="str">
            <v>0200 255 982</v>
          </cell>
        </row>
        <row r="235">
          <cell r="B235">
            <v>82876</v>
          </cell>
          <cell r="E235" t="str">
            <v>24/11</v>
          </cell>
          <cell r="F235" t="str">
            <v>XNTT TB Quang Minh - 280 Lª Lai</v>
          </cell>
          <cell r="G235" t="str">
            <v>GiÊy WC tr¾ng sø</v>
          </cell>
          <cell r="H235" t="str">
            <v>s15</v>
          </cell>
          <cell r="I235" t="str">
            <v>cuén</v>
          </cell>
          <cell r="K235">
            <v>511.3331</v>
          </cell>
          <cell r="O235">
            <v>300</v>
          </cell>
          <cell r="Q235">
            <v>272727</v>
          </cell>
          <cell r="R235">
            <v>27273</v>
          </cell>
        </row>
        <row r="236">
          <cell r="B236">
            <v>82877</v>
          </cell>
          <cell r="E236" t="str">
            <v>24/11</v>
          </cell>
          <cell r="F236" t="str">
            <v>NguyÔn ThÞ Oanh - TiÕp thÞ -Cty CP GiÊy HP</v>
          </cell>
          <cell r="G236" t="str">
            <v>GiÊy WC trßn tr¾ng</v>
          </cell>
          <cell r="H236" t="str">
            <v>s13</v>
          </cell>
          <cell r="I236" t="str">
            <v>cuén</v>
          </cell>
          <cell r="J236">
            <v>131</v>
          </cell>
          <cell r="K236">
            <v>511.3331</v>
          </cell>
          <cell r="O236">
            <v>1000</v>
          </cell>
          <cell r="Q236">
            <v>1090909</v>
          </cell>
          <cell r="R236">
            <v>109091</v>
          </cell>
        </row>
        <row r="237">
          <cell r="B237">
            <v>82877</v>
          </cell>
          <cell r="E237" t="str">
            <v>24/11</v>
          </cell>
          <cell r="F237" t="str">
            <v>NguyÔn ThÞ Oanh - TiÕp thÞ -Cty CP GiÊy HP</v>
          </cell>
          <cell r="G237" t="str">
            <v>GiÊy WC tr¾ng sø</v>
          </cell>
          <cell r="H237" t="str">
            <v>s15</v>
          </cell>
          <cell r="I237" t="str">
            <v>cuén</v>
          </cell>
          <cell r="J237">
            <v>131</v>
          </cell>
          <cell r="K237">
            <v>511.3331</v>
          </cell>
          <cell r="O237">
            <v>1000</v>
          </cell>
          <cell r="Q237">
            <v>909090</v>
          </cell>
          <cell r="R237">
            <v>90910</v>
          </cell>
        </row>
        <row r="238">
          <cell r="B238">
            <v>82878</v>
          </cell>
          <cell r="E238" t="str">
            <v>24/11</v>
          </cell>
          <cell r="F238" t="str">
            <v>Bïi ThÞ §an -Tæ tiªu thô Cty CP GiÊy HP</v>
          </cell>
          <cell r="G238" t="str">
            <v>GiÊy WC trßn tr¾ng</v>
          </cell>
          <cell r="H238" t="str">
            <v>s13</v>
          </cell>
          <cell r="I238" t="str">
            <v>cuén</v>
          </cell>
          <cell r="J238">
            <v>131</v>
          </cell>
          <cell r="K238">
            <v>511.3331</v>
          </cell>
          <cell r="O238">
            <v>2500</v>
          </cell>
          <cell r="Q238">
            <v>2727272</v>
          </cell>
          <cell r="R238">
            <v>272728</v>
          </cell>
        </row>
        <row r="239">
          <cell r="B239">
            <v>82878</v>
          </cell>
          <cell r="E239" t="str">
            <v>24/11</v>
          </cell>
          <cell r="F239" t="str">
            <v>Bïi ThÞ §an -Tæ tiªu thô Cty CP GiÊy HP</v>
          </cell>
          <cell r="G239" t="str">
            <v>GiÊy WC tr¾ng sø</v>
          </cell>
          <cell r="H239" t="str">
            <v>s15</v>
          </cell>
          <cell r="I239" t="str">
            <v>cuén</v>
          </cell>
          <cell r="J239">
            <v>131</v>
          </cell>
          <cell r="K239">
            <v>511.3331</v>
          </cell>
          <cell r="O239">
            <v>500</v>
          </cell>
          <cell r="Q239">
            <v>454545</v>
          </cell>
          <cell r="R239">
            <v>45455</v>
          </cell>
        </row>
        <row r="240">
          <cell r="B240">
            <v>82879</v>
          </cell>
          <cell r="E240" t="str">
            <v>27/11</v>
          </cell>
          <cell r="F240" t="str">
            <v>Bïi ThÞ Dung -Tæ tiªu thô Cty CP GiÊy HP</v>
          </cell>
          <cell r="G240" t="str">
            <v>GiÊy WC trßn tr¾ng</v>
          </cell>
          <cell r="H240" t="str">
            <v>s13</v>
          </cell>
          <cell r="I240" t="str">
            <v>cuén</v>
          </cell>
          <cell r="J240">
            <v>131</v>
          </cell>
          <cell r="K240">
            <v>511.3331</v>
          </cell>
          <cell r="O240">
            <v>2300</v>
          </cell>
          <cell r="Q240">
            <v>2509090</v>
          </cell>
          <cell r="R240">
            <v>250910</v>
          </cell>
        </row>
        <row r="241">
          <cell r="B241">
            <v>82880</v>
          </cell>
          <cell r="E241" t="str">
            <v>27/11</v>
          </cell>
          <cell r="F241" t="str">
            <v>NguyÔn ThÞ TuÖ -Tæ tiªu thô Cty CP GiÊy HP</v>
          </cell>
          <cell r="G241" t="str">
            <v>GiÊy WC trßn tr¾ng</v>
          </cell>
          <cell r="H241" t="str">
            <v>s13</v>
          </cell>
          <cell r="I241" t="str">
            <v>cuén</v>
          </cell>
          <cell r="J241">
            <v>131</v>
          </cell>
          <cell r="K241">
            <v>511.3331</v>
          </cell>
          <cell r="O241">
            <v>2000</v>
          </cell>
          <cell r="Q241">
            <v>2181818</v>
          </cell>
          <cell r="R241">
            <v>218180</v>
          </cell>
        </row>
        <row r="242">
          <cell r="B242">
            <v>82880</v>
          </cell>
          <cell r="E242" t="str">
            <v>27/11</v>
          </cell>
          <cell r="F242" t="str">
            <v>NguyÔn ThÞ TuÖ -Tæ tiªu thô Cty CP GiÊy HP</v>
          </cell>
          <cell r="G242" t="str">
            <v>GiÊy WC tr¾ng sø</v>
          </cell>
          <cell r="H242" t="str">
            <v>s15</v>
          </cell>
          <cell r="I242" t="str">
            <v>cuén</v>
          </cell>
          <cell r="J242">
            <v>131</v>
          </cell>
          <cell r="K242">
            <v>511.3331</v>
          </cell>
          <cell r="O242">
            <v>200</v>
          </cell>
          <cell r="Q242">
            <v>181820</v>
          </cell>
          <cell r="R242">
            <v>18182</v>
          </cell>
        </row>
        <row r="243">
          <cell r="B243">
            <v>82881</v>
          </cell>
          <cell r="E243" t="str">
            <v>27/11</v>
          </cell>
          <cell r="F243" t="str">
            <v>TrÞnh Hoµng - 160 L­¬ng Kh¸nh ThiÖn</v>
          </cell>
          <cell r="G243" t="str">
            <v>GiÊy WC trßn tr¾ng</v>
          </cell>
          <cell r="H243" t="str">
            <v>s13</v>
          </cell>
          <cell r="I243" t="str">
            <v>cuén</v>
          </cell>
          <cell r="K243">
            <v>511.3331</v>
          </cell>
          <cell r="O243">
            <v>1300</v>
          </cell>
          <cell r="Q243">
            <v>1418182</v>
          </cell>
          <cell r="R243">
            <v>141818</v>
          </cell>
        </row>
        <row r="244">
          <cell r="B244">
            <v>82881</v>
          </cell>
          <cell r="E244" t="str">
            <v>27/11</v>
          </cell>
          <cell r="F244" t="str">
            <v>TrÞnh Hoµng - 160 L­¬ng Kh¸nh ThiÖn</v>
          </cell>
          <cell r="G244" t="str">
            <v>GiÊy WC tr¾ng sø</v>
          </cell>
          <cell r="H244" t="str">
            <v>s15</v>
          </cell>
          <cell r="I244" t="str">
            <v>cuén</v>
          </cell>
          <cell r="K244">
            <v>511.3331</v>
          </cell>
          <cell r="O244">
            <v>200</v>
          </cell>
          <cell r="Q244">
            <v>181820</v>
          </cell>
          <cell r="R244">
            <v>18180</v>
          </cell>
        </row>
        <row r="245">
          <cell r="B245">
            <v>82882</v>
          </cell>
          <cell r="E245" t="str">
            <v>27/11</v>
          </cell>
          <cell r="F245" t="str">
            <v>C« M¹c - T«n §øc Th¾ng</v>
          </cell>
          <cell r="G245" t="str">
            <v>GiÊy WC trßn tr¾ng</v>
          </cell>
          <cell r="H245" t="str">
            <v>s13</v>
          </cell>
          <cell r="I245" t="str">
            <v>cuén</v>
          </cell>
          <cell r="K245">
            <v>511.3331</v>
          </cell>
          <cell r="O245">
            <v>800</v>
          </cell>
          <cell r="Q245">
            <v>872727</v>
          </cell>
          <cell r="R245">
            <v>87273</v>
          </cell>
        </row>
        <row r="246">
          <cell r="B246">
            <v>82883</v>
          </cell>
          <cell r="E246" t="str">
            <v>27/11</v>
          </cell>
          <cell r="F246" t="str">
            <v>C«ng ty TNHH Ngäc BÝch</v>
          </cell>
          <cell r="G246" t="str">
            <v>GiÊy lôa</v>
          </cell>
          <cell r="H246" t="str">
            <v>s12</v>
          </cell>
          <cell r="I246" t="str">
            <v>kg</v>
          </cell>
          <cell r="J246">
            <v>111</v>
          </cell>
          <cell r="K246">
            <v>511.3331</v>
          </cell>
          <cell r="O246">
            <v>2860</v>
          </cell>
          <cell r="Q246">
            <v>33799480</v>
          </cell>
          <cell r="R246">
            <v>3380520</v>
          </cell>
          <cell r="S246" t="str">
            <v>PT689</v>
          </cell>
          <cell r="T246" t="str">
            <v>0200 195 621</v>
          </cell>
        </row>
        <row r="247">
          <cell r="B247">
            <v>82884</v>
          </cell>
          <cell r="E247" t="str">
            <v>27/11</v>
          </cell>
          <cell r="F247" t="str">
            <v>TrÞnh Hoµng - 160 L­¬ng Kh¸nh ThiÖn</v>
          </cell>
          <cell r="G247" t="str">
            <v>GiÊy WC trßn tr¾ng</v>
          </cell>
          <cell r="H247" t="str">
            <v>s13</v>
          </cell>
          <cell r="I247" t="str">
            <v>cuén</v>
          </cell>
          <cell r="K247">
            <v>511.3331</v>
          </cell>
          <cell r="O247">
            <v>500</v>
          </cell>
          <cell r="Q247">
            <v>545454</v>
          </cell>
          <cell r="R247">
            <v>54545</v>
          </cell>
        </row>
        <row r="248">
          <cell r="B248">
            <v>82884</v>
          </cell>
          <cell r="E248" t="str">
            <v>27/11</v>
          </cell>
          <cell r="F248" t="str">
            <v>TrÞnh Hoµng - 160 L­¬ng Kh¸nh ThiÖn</v>
          </cell>
          <cell r="G248" t="str">
            <v>GiÊy WC tr¾ng sø</v>
          </cell>
          <cell r="H248" t="str">
            <v>s15</v>
          </cell>
          <cell r="I248" t="str">
            <v>cuén</v>
          </cell>
          <cell r="K248">
            <v>511.3331</v>
          </cell>
          <cell r="O248">
            <v>500</v>
          </cell>
          <cell r="Q248">
            <v>454550</v>
          </cell>
          <cell r="R248">
            <v>45451</v>
          </cell>
        </row>
        <row r="249">
          <cell r="B249">
            <v>82885</v>
          </cell>
          <cell r="E249" t="str">
            <v>28/11</v>
          </cell>
          <cell r="F249" t="str">
            <v>NguyÔn Xu©n Quang - 96 Quang Trung</v>
          </cell>
          <cell r="G249" t="str">
            <v>GiÊy WC trßn tr¾ng</v>
          </cell>
          <cell r="H249" t="str">
            <v>s13</v>
          </cell>
          <cell r="I249" t="str">
            <v>cuén</v>
          </cell>
          <cell r="K249">
            <v>511.3331</v>
          </cell>
          <cell r="O249">
            <v>2000</v>
          </cell>
          <cell r="Q249">
            <v>2181818</v>
          </cell>
          <cell r="R249">
            <v>218182</v>
          </cell>
        </row>
        <row r="250">
          <cell r="B250">
            <v>82886</v>
          </cell>
          <cell r="E250" t="str">
            <v>28/11</v>
          </cell>
          <cell r="F250" t="str">
            <v>Bïi ThÞ §an -Tæ tiªu thô Cty CP GiÊy HP</v>
          </cell>
          <cell r="G250" t="str">
            <v>GiÊy WC trßn tr¾ng</v>
          </cell>
          <cell r="H250" t="str">
            <v>s13</v>
          </cell>
          <cell r="I250" t="str">
            <v>cuén</v>
          </cell>
          <cell r="J250">
            <v>131</v>
          </cell>
          <cell r="K250">
            <v>511.3331</v>
          </cell>
          <cell r="O250">
            <v>2000</v>
          </cell>
          <cell r="Q250">
            <v>2181818</v>
          </cell>
          <cell r="R250">
            <v>218182</v>
          </cell>
        </row>
        <row r="251">
          <cell r="B251">
            <v>82886</v>
          </cell>
          <cell r="E251" t="str">
            <v>28/11</v>
          </cell>
          <cell r="F251" t="str">
            <v>Bïi ThÞ §an -Tæ tiªu thô Cty CP GiÊy HP</v>
          </cell>
          <cell r="G251" t="str">
            <v>GiÊy WC tr¾ng sø</v>
          </cell>
          <cell r="H251" t="str">
            <v>s15</v>
          </cell>
          <cell r="I251" t="str">
            <v>cuén</v>
          </cell>
          <cell r="J251">
            <v>131</v>
          </cell>
          <cell r="K251">
            <v>511.3331</v>
          </cell>
          <cell r="O251">
            <v>1000</v>
          </cell>
          <cell r="Q251">
            <v>909100</v>
          </cell>
          <cell r="R251">
            <v>90900</v>
          </cell>
        </row>
        <row r="252">
          <cell r="B252">
            <v>82887</v>
          </cell>
          <cell r="E252" t="str">
            <v>30/11</v>
          </cell>
          <cell r="F252" t="str">
            <v>NguyÔn ThÞ Oanh - TiÕp thÞ -Cty CP GiÊy HP</v>
          </cell>
          <cell r="G252" t="str">
            <v>GiÊy WC trßn tr¾ng</v>
          </cell>
          <cell r="H252" t="str">
            <v>s13</v>
          </cell>
          <cell r="I252" t="str">
            <v>cuén</v>
          </cell>
          <cell r="J252">
            <v>131</v>
          </cell>
          <cell r="K252">
            <v>511.3331</v>
          </cell>
          <cell r="O252">
            <v>1000</v>
          </cell>
          <cell r="Q252">
            <v>1090909</v>
          </cell>
          <cell r="R252">
            <v>109091</v>
          </cell>
        </row>
        <row r="253">
          <cell r="B253">
            <v>82887</v>
          </cell>
          <cell r="E253" t="str">
            <v>30/11</v>
          </cell>
          <cell r="F253" t="str">
            <v>NguyÔn ThÞ Oanh - TiÕp thÞ -Cty CP GiÊy HP</v>
          </cell>
          <cell r="G253" t="str">
            <v>GiÊy WC tr¾ng sø</v>
          </cell>
          <cell r="H253" t="str">
            <v>s15</v>
          </cell>
          <cell r="I253" t="str">
            <v>cuén</v>
          </cell>
          <cell r="J253">
            <v>131</v>
          </cell>
          <cell r="K253">
            <v>511.3331</v>
          </cell>
          <cell r="O253">
            <v>1000</v>
          </cell>
          <cell r="Q253">
            <v>909100</v>
          </cell>
          <cell r="R253">
            <v>90900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6"/>
  <sheetViews>
    <sheetView tabSelected="1" workbookViewId="0" topLeftCell="A1">
      <selection activeCell="D12" sqref="D12"/>
    </sheetView>
  </sheetViews>
  <sheetFormatPr defaultColWidth="9.140625" defaultRowHeight="12.75"/>
  <cols>
    <col min="1" max="1" width="51.8515625" style="1" customWidth="1"/>
    <col min="2" max="2" width="21.00390625" style="1" customWidth="1"/>
    <col min="3" max="3" width="21.57421875" style="1" customWidth="1"/>
    <col min="4" max="4" width="19.421875" style="1" customWidth="1"/>
    <col min="5" max="5" width="14.8515625" style="1" bestFit="1" customWidth="1"/>
    <col min="6" max="16384" width="9.140625" style="1" customWidth="1"/>
  </cols>
  <sheetData>
    <row r="1" spans="1:3" s="18" customFormat="1" ht="22.5" customHeight="1">
      <c r="A1" s="18" t="s">
        <v>52</v>
      </c>
      <c r="B1" s="63" t="s">
        <v>85</v>
      </c>
      <c r="C1" s="63"/>
    </row>
    <row r="2" spans="1:3" s="18" customFormat="1" ht="22.5" customHeight="1">
      <c r="A2" s="64" t="s">
        <v>34</v>
      </c>
      <c r="B2" s="64"/>
      <c r="C2" s="64"/>
    </row>
    <row r="3" spans="1:3" ht="16.5" customHeight="1">
      <c r="A3" s="65" t="s">
        <v>86</v>
      </c>
      <c r="B3" s="65"/>
      <c r="C3" s="65"/>
    </row>
    <row r="4" spans="1:3" ht="22.5" customHeight="1">
      <c r="A4" s="66" t="s">
        <v>0</v>
      </c>
      <c r="B4" s="66"/>
      <c r="C4" s="66"/>
    </row>
    <row r="5" ht="15" thickBot="1"/>
    <row r="6" spans="1:3" s="22" customFormat="1" ht="19.5" customHeight="1">
      <c r="A6" s="19" t="s">
        <v>35</v>
      </c>
      <c r="B6" s="20" t="s">
        <v>36</v>
      </c>
      <c r="C6" s="21" t="s">
        <v>37</v>
      </c>
    </row>
    <row r="7" spans="1:3" s="25" customFormat="1" ht="18" customHeight="1">
      <c r="A7" s="23" t="s">
        <v>38</v>
      </c>
      <c r="B7" s="24">
        <f>SUM(B8:B12)</f>
        <v>28188306172</v>
      </c>
      <c r="C7" s="24">
        <f>SUM(C8:C12)</f>
        <v>32709328906</v>
      </c>
    </row>
    <row r="8" spans="1:3" s="28" customFormat="1" ht="18" customHeight="1">
      <c r="A8" s="32" t="s">
        <v>39</v>
      </c>
      <c r="B8" s="33">
        <v>1140596226</v>
      </c>
      <c r="C8" s="33">
        <v>5661593788</v>
      </c>
    </row>
    <row r="9" spans="1:3" s="28" customFormat="1" ht="18" customHeight="1">
      <c r="A9" s="32" t="s">
        <v>40</v>
      </c>
      <c r="B9" s="33"/>
      <c r="C9" s="33"/>
    </row>
    <row r="10" spans="1:3" s="28" customFormat="1" ht="18" customHeight="1">
      <c r="A10" s="32" t="s">
        <v>54</v>
      </c>
      <c r="B10" s="33">
        <v>15232441325</v>
      </c>
      <c r="C10" s="33">
        <v>10871558944</v>
      </c>
    </row>
    <row r="11" spans="1:3" s="28" customFormat="1" ht="18" customHeight="1">
      <c r="A11" s="32" t="s">
        <v>41</v>
      </c>
      <c r="B11" s="33">
        <v>7733994535</v>
      </c>
      <c r="C11" s="33">
        <v>10644532512</v>
      </c>
    </row>
    <row r="12" spans="1:3" s="28" customFormat="1" ht="18" customHeight="1">
      <c r="A12" s="32" t="s">
        <v>42</v>
      </c>
      <c r="B12" s="33">
        <v>4081274086</v>
      </c>
      <c r="C12" s="33">
        <v>5531643662</v>
      </c>
    </row>
    <row r="13" spans="1:3" s="25" customFormat="1" ht="18" customHeight="1">
      <c r="A13" s="29" t="s">
        <v>43</v>
      </c>
      <c r="B13" s="30">
        <f>B14+B15+B20+B21+B22</f>
        <v>5530439383</v>
      </c>
      <c r="C13" s="30">
        <f>C14+C15+C20+C21+C22</f>
        <v>5276411546</v>
      </c>
    </row>
    <row r="14" spans="1:3" s="22" customFormat="1" ht="18" customHeight="1">
      <c r="A14" s="42" t="s">
        <v>57</v>
      </c>
      <c r="B14" s="41"/>
      <c r="C14" s="41"/>
    </row>
    <row r="15" spans="1:5" ht="18" customHeight="1">
      <c r="A15" s="26" t="s">
        <v>58</v>
      </c>
      <c r="B15" s="27">
        <f>SUM(B16:B19)</f>
        <v>5530439383</v>
      </c>
      <c r="C15" s="27">
        <f>SUM(C16:C19)</f>
        <v>5276411546</v>
      </c>
      <c r="D15" s="31"/>
      <c r="E15" s="31"/>
    </row>
    <row r="16" spans="1:5" ht="18" customHeight="1">
      <c r="A16" s="32" t="s">
        <v>80</v>
      </c>
      <c r="B16" s="33">
        <v>5530439383</v>
      </c>
      <c r="C16" s="33">
        <v>5225739802</v>
      </c>
      <c r="D16" s="31"/>
      <c r="E16" s="31"/>
    </row>
    <row r="17" spans="1:3" ht="18" customHeight="1">
      <c r="A17" s="32" t="s">
        <v>81</v>
      </c>
      <c r="B17" s="33"/>
      <c r="C17" s="33"/>
    </row>
    <row r="18" spans="1:3" ht="18" customHeight="1">
      <c r="A18" s="32" t="s">
        <v>55</v>
      </c>
      <c r="B18" s="33"/>
      <c r="C18" s="33"/>
    </row>
    <row r="19" spans="1:3" ht="18" customHeight="1">
      <c r="A19" s="32" t="s">
        <v>56</v>
      </c>
      <c r="B19" s="33"/>
      <c r="C19" s="33">
        <v>50671744</v>
      </c>
    </row>
    <row r="20" spans="1:3" s="28" customFormat="1" ht="18" customHeight="1">
      <c r="A20" s="26" t="s">
        <v>59</v>
      </c>
      <c r="B20" s="27"/>
      <c r="C20" s="27"/>
    </row>
    <row r="21" spans="1:3" ht="18" customHeight="1">
      <c r="A21" s="26" t="s">
        <v>78</v>
      </c>
      <c r="B21" s="27"/>
      <c r="C21" s="27"/>
    </row>
    <row r="22" spans="1:3" ht="18" customHeight="1">
      <c r="A22" s="26" t="s">
        <v>60</v>
      </c>
      <c r="B22" s="27"/>
      <c r="C22" s="27"/>
    </row>
    <row r="23" spans="1:4" s="25" customFormat="1" ht="18" customHeight="1">
      <c r="A23" s="34" t="s">
        <v>44</v>
      </c>
      <c r="B23" s="35">
        <f>B7+B13</f>
        <v>33718745555</v>
      </c>
      <c r="C23" s="35">
        <f>C7+C13</f>
        <v>37985740452</v>
      </c>
      <c r="D23" s="36"/>
    </row>
    <row r="24" spans="1:3" s="25" customFormat="1" ht="18" customHeight="1">
      <c r="A24" s="37" t="s">
        <v>45</v>
      </c>
      <c r="B24" s="30">
        <f>SUM(B25:B26)</f>
        <v>5196950754</v>
      </c>
      <c r="C24" s="30">
        <f>SUM(C25:C26)</f>
        <v>7216780323</v>
      </c>
    </row>
    <row r="25" spans="1:3" ht="18" customHeight="1">
      <c r="A25" s="26" t="s">
        <v>46</v>
      </c>
      <c r="B25" s="33">
        <v>4861950754</v>
      </c>
      <c r="C25" s="33">
        <v>6921780323</v>
      </c>
    </row>
    <row r="26" spans="1:3" ht="18" customHeight="1">
      <c r="A26" s="26" t="s">
        <v>47</v>
      </c>
      <c r="B26" s="33">
        <v>335000000</v>
      </c>
      <c r="C26" s="33">
        <v>295000000</v>
      </c>
    </row>
    <row r="27" spans="1:3" s="25" customFormat="1" ht="18" customHeight="1">
      <c r="A27" s="37" t="s">
        <v>61</v>
      </c>
      <c r="B27" s="30">
        <f>B28+B41</f>
        <v>28521794801</v>
      </c>
      <c r="C27" s="30">
        <f>C28+C41</f>
        <v>30768960129</v>
      </c>
    </row>
    <row r="28" spans="1:3" ht="18" customHeight="1">
      <c r="A28" s="26" t="s">
        <v>62</v>
      </c>
      <c r="B28" s="27">
        <f>SUM(B29:B36)</f>
        <v>28486273283</v>
      </c>
      <c r="C28" s="27">
        <f>SUM(C29:C36)</f>
        <v>30753438611</v>
      </c>
    </row>
    <row r="29" spans="1:3" ht="18" customHeight="1">
      <c r="A29" s="32" t="s">
        <v>79</v>
      </c>
      <c r="B29" s="33">
        <v>12894800000</v>
      </c>
      <c r="C29" s="33">
        <v>12894800000</v>
      </c>
    </row>
    <row r="30" spans="1:3" ht="18" customHeight="1">
      <c r="A30" s="32" t="s">
        <v>48</v>
      </c>
      <c r="B30" s="33"/>
      <c r="C30" s="33"/>
    </row>
    <row r="31" spans="1:3" ht="18" customHeight="1">
      <c r="A31" s="32" t="s">
        <v>63</v>
      </c>
      <c r="B31" s="33"/>
      <c r="C31" s="33"/>
    </row>
    <row r="32" spans="1:3" ht="18" customHeight="1">
      <c r="A32" s="32" t="s">
        <v>64</v>
      </c>
      <c r="B32" s="33"/>
      <c r="C32" s="33"/>
    </row>
    <row r="33" spans="1:3" ht="18" customHeight="1">
      <c r="A33" s="32" t="s">
        <v>65</v>
      </c>
      <c r="B33" s="33"/>
      <c r="C33" s="33"/>
    </row>
    <row r="34" spans="1:3" ht="18" customHeight="1">
      <c r="A34" s="32" t="s">
        <v>66</v>
      </c>
      <c r="B34" s="33">
        <v>614692573</v>
      </c>
      <c r="C34" s="33">
        <v>742716560</v>
      </c>
    </row>
    <row r="35" spans="1:3" ht="18" customHeight="1">
      <c r="A35" s="32" t="s">
        <v>49</v>
      </c>
      <c r="B35" s="33">
        <f>10866378994+862998007</f>
        <v>11729377001</v>
      </c>
      <c r="C35" s="33">
        <f>10866378994+862998007</f>
        <v>11729377001</v>
      </c>
    </row>
    <row r="36" spans="1:3" ht="18" customHeight="1">
      <c r="A36" s="32" t="s">
        <v>50</v>
      </c>
      <c r="B36" s="33">
        <v>3247403709</v>
      </c>
      <c r="C36" s="33">
        <v>5386545050</v>
      </c>
    </row>
    <row r="37" spans="1:3" ht="18" customHeight="1">
      <c r="A37" s="32" t="s">
        <v>87</v>
      </c>
      <c r="B37" s="33"/>
      <c r="C37" s="33"/>
    </row>
    <row r="38" spans="1:3" ht="18" customHeight="1">
      <c r="A38" s="26" t="s">
        <v>68</v>
      </c>
      <c r="B38" s="27">
        <f>SUM(B39:B41)</f>
        <v>35521518</v>
      </c>
      <c r="C38" s="27">
        <f>SUM(C39:C41)</f>
        <v>15521518</v>
      </c>
    </row>
    <row r="39" spans="1:3" ht="18" customHeight="1">
      <c r="A39" s="32" t="s">
        <v>67</v>
      </c>
      <c r="B39" s="33"/>
      <c r="C39" s="33"/>
    </row>
    <row r="40" spans="1:3" ht="18" customHeight="1">
      <c r="A40" s="32" t="s">
        <v>69</v>
      </c>
      <c r="B40" s="33"/>
      <c r="C40" s="33"/>
    </row>
    <row r="41" spans="1:3" s="28" customFormat="1" ht="18" customHeight="1">
      <c r="A41" s="32" t="s">
        <v>70</v>
      </c>
      <c r="B41" s="33">
        <v>35521518</v>
      </c>
      <c r="C41" s="33">
        <v>15521518</v>
      </c>
    </row>
    <row r="42" spans="1:3" s="25" customFormat="1" ht="18" customHeight="1" thickBot="1">
      <c r="A42" s="38" t="s">
        <v>51</v>
      </c>
      <c r="B42" s="39">
        <f>B27+B24</f>
        <v>33718745555</v>
      </c>
      <c r="C42" s="39">
        <f>C27+C24</f>
        <v>37985740452</v>
      </c>
    </row>
    <row r="44" spans="2:3" ht="14.25">
      <c r="B44" s="31">
        <f>B23-B42</f>
        <v>0</v>
      </c>
      <c r="C44" s="31">
        <f>C23-C42</f>
        <v>0</v>
      </c>
    </row>
    <row r="45" spans="1:3" ht="15.75">
      <c r="A45" s="40"/>
      <c r="B45" s="61"/>
      <c r="C45" s="61"/>
    </row>
    <row r="46" spans="2:3" ht="15.75">
      <c r="B46" s="62"/>
      <c r="C46" s="62"/>
    </row>
  </sheetData>
  <mergeCells count="6">
    <mergeCell ref="B45:C45"/>
    <mergeCell ref="B46:C46"/>
    <mergeCell ref="B1:C1"/>
    <mergeCell ref="A2:C2"/>
    <mergeCell ref="A3:C3"/>
    <mergeCell ref="A4:C4"/>
  </mergeCells>
  <printOptions/>
  <pageMargins left="0.75" right="0.22" top="0.31" bottom="0.34" header="0.2" footer="0.21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4"/>
  <sheetViews>
    <sheetView workbookViewId="0" topLeftCell="A1">
      <selection activeCell="B24" sqref="B24"/>
    </sheetView>
  </sheetViews>
  <sheetFormatPr defaultColWidth="9.140625" defaultRowHeight="12.75"/>
  <cols>
    <col min="1" max="1" width="5.7109375" style="15" customWidth="1"/>
    <col min="2" max="2" width="50.8515625" style="0" customWidth="1"/>
    <col min="3" max="3" width="19.421875" style="16" customWidth="1"/>
    <col min="4" max="4" width="19.00390625" style="0" customWidth="1"/>
  </cols>
  <sheetData>
    <row r="1" spans="1:4" ht="21.75">
      <c r="A1" s="67" t="s">
        <v>1</v>
      </c>
      <c r="B1" s="67"/>
      <c r="C1" s="67"/>
      <c r="D1" s="67"/>
    </row>
    <row r="2" spans="1:4" ht="20.25" customHeight="1" thickBot="1">
      <c r="A2" s="68" t="s">
        <v>53</v>
      </c>
      <c r="B2" s="68"/>
      <c r="C2" s="68"/>
      <c r="D2" s="68"/>
    </row>
    <row r="3" spans="1:4" s="6" customFormat="1" ht="27.75" customHeight="1" thickBot="1">
      <c r="A3" s="2" t="s">
        <v>2</v>
      </c>
      <c r="B3" s="3" t="s">
        <v>3</v>
      </c>
      <c r="C3" s="4" t="s">
        <v>4</v>
      </c>
      <c r="D3" s="5" t="s">
        <v>5</v>
      </c>
    </row>
    <row r="4" spans="1:4" s="52" customFormat="1" ht="18" customHeight="1">
      <c r="A4" s="48" t="s">
        <v>76</v>
      </c>
      <c r="B4" s="49" t="s">
        <v>6</v>
      </c>
      <c r="C4" s="50">
        <v>22862755469</v>
      </c>
      <c r="D4" s="51">
        <v>61524061344</v>
      </c>
    </row>
    <row r="5" spans="1:4" s="8" customFormat="1" ht="18" customHeight="1">
      <c r="A5" s="9" t="s">
        <v>7</v>
      </c>
      <c r="B5" s="10" t="s">
        <v>71</v>
      </c>
      <c r="C5" s="11">
        <v>134128523</v>
      </c>
      <c r="D5" s="7">
        <v>314136855</v>
      </c>
    </row>
    <row r="6" spans="1:4" s="52" customFormat="1" ht="18" customHeight="1">
      <c r="A6" s="53" t="s">
        <v>8</v>
      </c>
      <c r="B6" s="54" t="s">
        <v>9</v>
      </c>
      <c r="C6" s="55">
        <f>C4-C5</f>
        <v>22728626946</v>
      </c>
      <c r="D6" s="56">
        <f>D4-D5</f>
        <v>61209924489</v>
      </c>
    </row>
    <row r="7" spans="1:4" s="52" customFormat="1" ht="18" customHeight="1">
      <c r="A7" s="53" t="s">
        <v>10</v>
      </c>
      <c r="B7" s="54" t="s">
        <v>11</v>
      </c>
      <c r="C7" s="55">
        <v>19550965131</v>
      </c>
      <c r="D7" s="56">
        <v>53383417152</v>
      </c>
    </row>
    <row r="8" spans="1:4" s="52" customFormat="1" ht="18" customHeight="1">
      <c r="A8" s="53" t="s">
        <v>12</v>
      </c>
      <c r="B8" s="54" t="s">
        <v>13</v>
      </c>
      <c r="C8" s="55">
        <f>C6-C7</f>
        <v>3177661815</v>
      </c>
      <c r="D8" s="60">
        <f>D6-D7</f>
        <v>7826507337</v>
      </c>
    </row>
    <row r="9" spans="1:4" s="8" customFormat="1" ht="18" customHeight="1">
      <c r="A9" s="9" t="s">
        <v>14</v>
      </c>
      <c r="B9" s="10" t="s">
        <v>15</v>
      </c>
      <c r="C9" s="11">
        <v>25317827</v>
      </c>
      <c r="D9" s="7">
        <v>442138772</v>
      </c>
    </row>
    <row r="10" spans="1:4" s="8" customFormat="1" ht="18" customHeight="1">
      <c r="A10" s="9" t="s">
        <v>16</v>
      </c>
      <c r="B10" s="10" t="s">
        <v>72</v>
      </c>
      <c r="C10" s="11"/>
      <c r="D10" s="7">
        <v>185121296</v>
      </c>
    </row>
    <row r="11" spans="1:4" s="8" customFormat="1" ht="18" customHeight="1">
      <c r="A11" s="9" t="s">
        <v>17</v>
      </c>
      <c r="B11" s="10" t="s">
        <v>19</v>
      </c>
      <c r="C11" s="11">
        <v>86709198</v>
      </c>
      <c r="D11" s="7">
        <v>260511216</v>
      </c>
    </row>
    <row r="12" spans="1:4" s="8" customFormat="1" ht="18" customHeight="1">
      <c r="A12" s="9" t="s">
        <v>18</v>
      </c>
      <c r="B12" s="10" t="s">
        <v>21</v>
      </c>
      <c r="C12" s="11">
        <v>274870362</v>
      </c>
      <c r="D12" s="7">
        <v>645341186</v>
      </c>
    </row>
    <row r="13" spans="1:4" s="52" customFormat="1" ht="18" customHeight="1">
      <c r="A13" s="53" t="s">
        <v>20</v>
      </c>
      <c r="B13" s="54" t="s">
        <v>73</v>
      </c>
      <c r="C13" s="55">
        <f>C8+C9-C10-C11-C12</f>
        <v>2841400082</v>
      </c>
      <c r="D13" s="55">
        <f>D8+D9-D10-D11-D12</f>
        <v>7177672411</v>
      </c>
    </row>
    <row r="14" spans="1:4" s="8" customFormat="1" ht="18" customHeight="1">
      <c r="A14" s="9" t="s">
        <v>22</v>
      </c>
      <c r="B14" s="10" t="s">
        <v>82</v>
      </c>
      <c r="C14" s="11">
        <v>129629558</v>
      </c>
      <c r="D14" s="7">
        <v>303640159</v>
      </c>
    </row>
    <row r="15" spans="1:4" s="8" customFormat="1" ht="18" customHeight="1">
      <c r="A15" s="9" t="s">
        <v>23</v>
      </c>
      <c r="B15" s="10" t="s">
        <v>24</v>
      </c>
      <c r="C15" s="11"/>
      <c r="D15" s="7"/>
    </row>
    <row r="16" spans="1:4" s="8" customFormat="1" ht="18" customHeight="1">
      <c r="A16" s="9" t="s">
        <v>25</v>
      </c>
      <c r="B16" s="10" t="s">
        <v>26</v>
      </c>
      <c r="C16" s="11">
        <f>C14</f>
        <v>129629558</v>
      </c>
      <c r="D16" s="57">
        <f>D14</f>
        <v>303640159</v>
      </c>
    </row>
    <row r="17" spans="1:4" s="52" customFormat="1" ht="18" customHeight="1">
      <c r="A17" s="53" t="s">
        <v>27</v>
      </c>
      <c r="B17" s="54" t="s">
        <v>83</v>
      </c>
      <c r="C17" s="55">
        <f>C13+C16</f>
        <v>2971029640</v>
      </c>
      <c r="D17" s="55">
        <f>D13+D16</f>
        <v>7481312570</v>
      </c>
    </row>
    <row r="18" spans="1:4" s="8" customFormat="1" ht="18" customHeight="1">
      <c r="A18" s="9" t="s">
        <v>28</v>
      </c>
      <c r="B18" s="10" t="s">
        <v>74</v>
      </c>
      <c r="C18" s="11">
        <f>C17*28%</f>
        <v>831888299.2</v>
      </c>
      <c r="D18" s="11">
        <f>D17*28%</f>
        <v>2094767519.6000001</v>
      </c>
    </row>
    <row r="19" spans="1:4" s="52" customFormat="1" ht="18" customHeight="1">
      <c r="A19" s="53" t="s">
        <v>29</v>
      </c>
      <c r="B19" s="54" t="s">
        <v>75</v>
      </c>
      <c r="C19" s="55">
        <f>C17-C18</f>
        <v>2139141340.8</v>
      </c>
      <c r="D19" s="55">
        <f>D17-D18</f>
        <v>5386545050.4</v>
      </c>
    </row>
    <row r="20" spans="1:4" s="8" customFormat="1" ht="18" customHeight="1">
      <c r="A20" s="9" t="s">
        <v>30</v>
      </c>
      <c r="B20" s="10" t="s">
        <v>77</v>
      </c>
      <c r="C20" s="11">
        <f>C19/1289480</f>
        <v>1658.9178124515308</v>
      </c>
      <c r="D20" s="11">
        <f>D19/1289480</f>
        <v>4177.300191084778</v>
      </c>
    </row>
    <row r="21" spans="1:4" s="14" customFormat="1" ht="18" customHeight="1" thickBot="1">
      <c r="A21" s="12" t="s">
        <v>31</v>
      </c>
      <c r="B21" s="13" t="s">
        <v>32</v>
      </c>
      <c r="C21" s="58">
        <v>1500</v>
      </c>
      <c r="D21" s="59">
        <v>1500</v>
      </c>
    </row>
    <row r="23" ht="15">
      <c r="C23" s="46" t="s">
        <v>88</v>
      </c>
    </row>
    <row r="24" spans="1:3" s="45" customFormat="1" ht="14.25">
      <c r="A24" s="43"/>
      <c r="B24" s="44" t="s">
        <v>84</v>
      </c>
      <c r="C24" s="47" t="s">
        <v>33</v>
      </c>
    </row>
  </sheetData>
  <mergeCells count="2">
    <mergeCell ref="A1:D1"/>
    <mergeCell ref="A2:D2"/>
  </mergeCells>
  <printOptions/>
  <pageMargins left="0.8" right="0.22" top="0.69" bottom="0.3" header="0.29" footer="0.21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1"/>
  <sheetViews>
    <sheetView workbookViewId="0" topLeftCell="A1">
      <selection activeCell="A19" sqref="A19"/>
    </sheetView>
  </sheetViews>
  <sheetFormatPr defaultColWidth="9.140625" defaultRowHeight="12.75"/>
  <cols>
    <col min="1" max="1" width="26.57421875" style="17" customWidth="1"/>
    <col min="2" max="2" width="1.1484375" style="17" customWidth="1"/>
    <col min="3" max="3" width="28.57421875" style="17" customWidth="1"/>
    <col min="4" max="16384" width="8.140625" style="17" customWidth="1"/>
  </cols>
  <sheetData>
    <row r="1" spans="1:3" ht="12.75">
      <c r="A1"/>
      <c r="C1"/>
    </row>
    <row r="2" ht="13.5" thickBot="1">
      <c r="A2"/>
    </row>
    <row r="3" spans="1:3" ht="13.5" thickBot="1">
      <c r="A3"/>
      <c r="C3"/>
    </row>
    <row r="4" spans="1:3" ht="12.75">
      <c r="A4"/>
      <c r="C4"/>
    </row>
    <row r="5" ht="12.75">
      <c r="C5"/>
    </row>
    <row r="6" ht="13.5" thickBot="1">
      <c r="C6"/>
    </row>
    <row r="7" spans="1:3" ht="12.75">
      <c r="A7"/>
      <c r="C7"/>
    </row>
    <row r="8" spans="1:3" ht="12.75">
      <c r="A8"/>
      <c r="C8"/>
    </row>
    <row r="9" spans="1:3" ht="12.75">
      <c r="A9"/>
      <c r="C9"/>
    </row>
    <row r="10" spans="1:3" ht="12.75">
      <c r="A10"/>
      <c r="C10"/>
    </row>
    <row r="11" spans="1:3" ht="13.5" thickBot="1">
      <c r="A11"/>
      <c r="C11"/>
    </row>
    <row r="12" ht="12.75">
      <c r="C12"/>
    </row>
    <row r="13" ht="13.5" thickBot="1">
      <c r="C13"/>
    </row>
    <row r="14" spans="1:3" ht="13.5" thickBot="1">
      <c r="A14"/>
      <c r="C14"/>
    </row>
    <row r="15" ht="12.75">
      <c r="A15"/>
    </row>
    <row r="16" ht="13.5" thickBot="1">
      <c r="A16"/>
    </row>
    <row r="17" spans="1:3" ht="13.5" thickBot="1">
      <c r="A17"/>
      <c r="C17"/>
    </row>
    <row r="18" ht="12.75">
      <c r="C18"/>
    </row>
    <row r="19" ht="12.75">
      <c r="C19"/>
    </row>
    <row r="20" spans="1:3" ht="12.75">
      <c r="A20"/>
      <c r="C20"/>
    </row>
    <row r="21" spans="1:3" ht="12.75">
      <c r="A21"/>
      <c r="C21"/>
    </row>
    <row r="22" spans="1:3" ht="12.75">
      <c r="A22"/>
      <c r="C22"/>
    </row>
    <row r="23" spans="1:3" ht="12.75">
      <c r="A23"/>
      <c r="C23"/>
    </row>
    <row r="24" ht="12.75">
      <c r="A24"/>
    </row>
    <row r="25" ht="12.75">
      <c r="A25"/>
    </row>
    <row r="26" spans="1:3" ht="13.5" thickBot="1">
      <c r="A26"/>
      <c r="C26"/>
    </row>
    <row r="27" spans="1:3" ht="12.75">
      <c r="A27"/>
      <c r="C27"/>
    </row>
    <row r="28" spans="1:3" ht="12.75">
      <c r="A28"/>
      <c r="C28"/>
    </row>
    <row r="29" spans="1:3" ht="12.75">
      <c r="A29"/>
      <c r="C29"/>
    </row>
    <row r="30" spans="1:3" ht="12.75">
      <c r="A30"/>
      <c r="C30"/>
    </row>
    <row r="31" spans="1:3" ht="12.75">
      <c r="A31"/>
      <c r="C31"/>
    </row>
    <row r="32" spans="1:3" ht="12.75">
      <c r="A32"/>
      <c r="C32"/>
    </row>
    <row r="33" spans="1:3" ht="12.75">
      <c r="A33"/>
      <c r="C33"/>
    </row>
    <row r="34" spans="1:3" ht="12.75">
      <c r="A34"/>
      <c r="C34"/>
    </row>
    <row r="35" spans="1:3" ht="12.75">
      <c r="A35"/>
      <c r="C35"/>
    </row>
    <row r="36" spans="1:3" ht="12.75">
      <c r="A36"/>
      <c r="C36"/>
    </row>
    <row r="37" ht="12.75">
      <c r="A37"/>
    </row>
    <row r="38" ht="12.75">
      <c r="A38"/>
    </row>
    <row r="39" spans="1:3" ht="12.75">
      <c r="A39"/>
      <c r="C39"/>
    </row>
    <row r="40" spans="1:3" ht="12.75">
      <c r="A40"/>
      <c r="C40"/>
    </row>
    <row r="41" spans="1:3" ht="12.75">
      <c r="A41"/>
      <c r="C41"/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HiepCADS</dc:creator>
  <cp:keywords/>
  <dc:description/>
  <cp:lastModifiedBy>thaoln</cp:lastModifiedBy>
  <cp:lastPrinted>2008-10-20T02:41:06Z</cp:lastPrinted>
  <dcterms:created xsi:type="dcterms:W3CDTF">2007-01-22T07:14:05Z</dcterms:created>
  <dcterms:modified xsi:type="dcterms:W3CDTF">2008-10-21T02:57:14Z</dcterms:modified>
  <cp:category/>
  <cp:version/>
  <cp:contentType/>
  <cp:contentStatus/>
</cp:coreProperties>
</file>